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53" documentId="13_ncr:1_{ED7B8313-709F-3949-BB17-73BC221F2AF4}" xr6:coauthVersionLast="47" xr6:coauthVersionMax="47" xr10:uidLastSave="{461200CC-6D0B-4523-8792-1CF219DFC8BC}"/>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3" i="1" l="1"/>
  <c r="T5" i="1"/>
  <c r="T15" i="1"/>
  <c r="T13" i="1"/>
  <c r="T14" i="1"/>
  <c r="T9" i="1"/>
  <c r="T16" i="1"/>
  <c r="T10" i="1"/>
  <c r="T18" i="1"/>
  <c r="T19" i="1"/>
  <c r="T17" i="1"/>
  <c r="T6" i="1"/>
  <c r="T11" i="1"/>
  <c r="T12" i="1"/>
  <c r="T8" i="1"/>
  <c r="T7" i="1"/>
  <c r="T20" i="1"/>
  <c r="T22" i="1"/>
  <c r="T33" i="1"/>
  <c r="T27" i="1"/>
  <c r="T34" i="1"/>
  <c r="T26" i="1"/>
  <c r="T37" i="1"/>
  <c r="T42" i="1"/>
  <c r="T39" i="1"/>
  <c r="T35" i="1"/>
  <c r="T28" i="1"/>
  <c r="T38" i="1"/>
  <c r="T30" i="1"/>
  <c r="T40" i="1"/>
  <c r="T32" i="1"/>
  <c r="T31" i="1"/>
  <c r="T36" i="1"/>
  <c r="T41" i="1"/>
  <c r="T54" i="1"/>
  <c r="T57" i="1"/>
  <c r="T56" i="1"/>
  <c r="T55" i="1"/>
  <c r="T58" i="1"/>
  <c r="T66" i="1"/>
  <c r="T63" i="1"/>
  <c r="T59" i="1"/>
  <c r="T64" i="1"/>
  <c r="T65" i="1"/>
  <c r="T61" i="1"/>
  <c r="T62" i="1"/>
  <c r="T60" i="1"/>
  <c r="T69" i="1"/>
  <c r="T70" i="1"/>
  <c r="T68" i="1"/>
  <c r="T75" i="1"/>
  <c r="T73" i="1"/>
  <c r="T72" i="1"/>
  <c r="T74" i="1"/>
  <c r="T83" i="1"/>
  <c r="T87" i="1"/>
  <c r="T29"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42"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<sst xmlns="http://schemas.openxmlformats.org/spreadsheetml/2006/main" count="1194" uniqueCount="285">
  <si>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</si>
  <si>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</si>
  <si>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</si>
  <si>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</si>
  <si>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</si>
  <si>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</si>
  <si>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</si>
  <si>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</si>
  <si>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</si>
  <si>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</si>
  <si>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</si>
  <si>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</si>
  <si>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</si>
  <si>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</si>
  <si>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</si>
  <si>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</si>
  <si>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</si>
  <si>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</si>
  <si>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</si>
  <si>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</si>
  <si>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</si>
  <si>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</si>
  <si>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</si>
  <si>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</si>
  <si>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</si>
  <si>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</si>
  <si>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</si>
  <si>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</si>
  <si>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</si>
  <si>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</si>
  <si>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</si>
  <si>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</si>
  <si>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</si>
  <si>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</si>
  <si>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</si>
  <si>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</si>
  <si>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</si>
  <si>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</si>
  <si>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</si>
  <si>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</si>
  <si>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</si>
  <si>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</si>
  <si>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</si>
  <si>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</si>
  <si>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</si>
  <si>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</si>
  <si>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</si>
  <si>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</si>
  <si>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</si>
  <si>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</si>
  <si>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</si>
  <si>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</si>
  <si>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</si>
  <si>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</si>
  <si>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</si>
  <si>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</si>
  <si>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</si>
  <si>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</si>
  <si>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</si>
  <si>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</si>
  <si>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</si>
  <si>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</si>
  <si>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</si>
  <si>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</si>
  <si>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</si>
  <si>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</si>
  <si>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</si>
  <si>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</si>
  <si>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</si>
  <si>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</si>
  <si>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</si>
  <si>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</si>
  <si>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</si>
  <si>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</si>
  <si>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</si>
  <si>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</si>
  <si>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</si>
  <si>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</si>
  <si>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</si>
  <si>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</si>
  <si>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</si>
  <si>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</si>
  <si>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</si>
  <si>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</si>
  <si>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</si>
  <si>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</si>
  <si>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</si>
  <si>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</si>
  <si>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</si>
  <si>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</si>
  <si>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</si>
  <si>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</si>
  <si>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</si>
  <si>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</si>
  <si>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</si>
  <si>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</si>
  <si>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</si>
  <si>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</si>
  <si>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</si>
  <si>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</si>
  <si>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</si>
  <si>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May 5, 2023</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</si>
  <si>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</si>
  <si>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</si>
  <si>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</si>
  <si>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</si>
  <si>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</si>
  <si>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</si>
  <si>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</si>
  <si>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</si>
  <si>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</si>
  <si>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</si>
  <si>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</si>
  <si>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</si>
  <si>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</si>
  <si>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</si>
  <si>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</si>
  <si>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</si>
  <si>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</si>
  <si>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</si>
  <si>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</si>
  <si>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</si>
  <si>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</si>
  <si>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</si>
  <si>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</si>
  <si>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</si>
  <si>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</si>
  <si>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</si>
  <si>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</si>
  <si>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</si>
  <si>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</si>
  <si>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</si>
  <si>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</si>
  <si>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</si>
  <si>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</si>
  <si>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</si>
  <si>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</si>
  <si>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</si>
  <si>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</si>
  <si>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</si>
  <si>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</si>
  <si>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</si>
  <si>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</si>
  <si>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</si>
  <si>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</si>
  <si>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</si>
  <si>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</si>
  <si>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</si>
  <si>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</si>
  <si>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</si>
  <si>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</si>
  <si>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</si>
  <si>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</si>
  <si>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</si>
  <si>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</si>
  <si>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</si>
  <si>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</si>
  <si>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</si>
  <si>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</si>
  <si>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</si>
  <si>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</si>
  <si>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</si>
  <si>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</si>
  <si>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</si>
  <si>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</si>
  <si>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</si>
  <si>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</si>
  <si>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</si>
  <si>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</si>
  <si>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</si>
  <si>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</si>
  <si>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</si>
  <si>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</si>
  <si>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</si>
  <si>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Slovakia</t>
  </si>
  <si>
    <t>SVK</t>
  </si>
  <si>
    <t>High income</t>
  </si>
  <si>
    <t>Cambodia</t>
  </si>
  <si>
    <t>KHM</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</si>
  <si>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</si>
  <si>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</si>
  <si>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</si>
  <si>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</si>
  <si>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</si>
  <si>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</si>
  <si>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</si>
  <si>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</si>
  <si>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</si>
  <si>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</si>
  <si>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</si>
  <si>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</si>
  <si>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</si>
  <si>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</si>
  <si>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</si>
  <si>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</si>
  <si>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</si>
  <si>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</si>
  <si>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</si>
  <si>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</si>
  <si>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</si>
  <si>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</si>
  <si>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</si>
  <si>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</si>
  <si>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</si>
  <si>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</si>
  <si>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Mexico</t>
  </si>
  <si>
    <t>MEX</t>
  </si>
  <si>
    <t xml:space="preserve">Czech Republic </t>
  </si>
  <si>
    <t>CZE</t>
  </si>
  <si>
    <t>Unknown</t>
  </si>
  <si>
    <t>Amount purchased not announced; suspected to be around 50,000 courses</t>
  </si>
  <si>
    <t>Global Fund</t>
  </si>
  <si>
    <t>Expected to arrive in batches starting this week</t>
  </si>
  <si>
    <t>EU Health Preparedness and Response Authority</t>
  </si>
  <si>
    <t>13 EU, EEA, and EU candidate countries are participating in the procurement deal</t>
  </si>
  <si>
    <t>New Deal</t>
  </si>
  <si>
    <t>Panama</t>
  </si>
  <si>
    <t>PAN</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</si>
  <si>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</si>
  <si>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</si>
  <si>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</si>
  <si>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</si>
  <si>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</si>
  <si>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</si>
  <si>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</si>
  <si>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</si>
  <si>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</si>
  <si>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</si>
  <si>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</si>
  <si>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</si>
  <si>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</si>
  <si>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</si>
  <si>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</si>
  <si>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</si>
  <si>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</si>
  <si>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</si>
  <si>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</si>
  <si>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</si>
  <si>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</si>
  <si>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</si>
  <si>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</si>
  <si>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</si>
  <si>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</si>
  <si>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</si>
  <si>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</si>
  <si>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</si>
  <si>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</si>
  <si>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</si>
  <si>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</si>
  <si>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</si>
  <si>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</si>
  <si>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</si>
  <si>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</si>
  <si>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</si>
  <si>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</si>
  <si>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</si>
  <si>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No quantity provided in article just its value in USD ($3.28 million)</t>
  </si>
  <si>
    <t>Option to purchase additional 20,000 courses</t>
  </si>
  <si>
    <t>1,728 have already arrived in country</t>
  </si>
  <si>
    <t>Bebtelovimab</t>
  </si>
  <si>
    <t>2/11/2022</t>
  </si>
  <si>
    <t>modified purchase agreement</t>
  </si>
  <si>
    <t xml:space="preserve">covering doses for uninsured and underinsured individuals who are provided bebtelovimab </t>
  </si>
  <si>
    <t>Shionogi</t>
  </si>
  <si>
    <t>Xocova</t>
  </si>
  <si>
    <t>Ensitrelvir</t>
  </si>
  <si>
    <t>11/22/2022</t>
  </si>
  <si>
    <t>Celltrion</t>
  </si>
  <si>
    <t>Regkirona</t>
  </si>
  <si>
    <t>Regdanvimab</t>
  </si>
  <si>
    <t>Bulgaria</t>
  </si>
  <si>
    <t>BGR</t>
  </si>
  <si>
    <t>11/12/2021</t>
  </si>
  <si>
    <t>Unknown number of courses</t>
  </si>
  <si>
    <t>Gilead</t>
  </si>
  <si>
    <t xml:space="preserve">Remdesivir </t>
  </si>
  <si>
    <t>Remdesivir</t>
  </si>
  <si>
    <t xml:space="preserve">Veklury </t>
  </si>
  <si>
    <t>Antiviral injection</t>
  </si>
  <si>
    <t>22 EU member states and countries are participating in the joint procurement</t>
  </si>
  <si>
    <t>Veklury</t>
  </si>
  <si>
    <t>India</t>
  </si>
  <si>
    <t>IND</t>
  </si>
  <si>
    <t>Antirviral injection</t>
  </si>
  <si>
    <t xml:space="preserve">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</si>
</sst>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8">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59">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xf numFmtId="0" fontId="0" fillId="7" borderId="0" xfId="0" applyFill="1"/>
    <xf numFmtId="0" fontId="0" fillId="0" borderId="0" xfId="0" applyAlignment="1">
      <alignment horizontal="left" vertical="top"/>
    </xf>
    <xf numFmtId="14" fontId="0" fillId="0" borderId="0" xfId="0" applyNumberFormat="1" applyAlignment="1">
      <alignment horizontal="left" vertical="top"/>
    </xf>
    <xf numFmtId="0" fontId="3" fillId="0" borderId="1" xfId="2" applyFill="1" applyBorder="1" applyAlignment="1">
      <alignment horizontal="left" vertical="top"/>
    </xf>
    <xf numFmtId="0" fontId="3" fillId="0" borderId="0" xfId="2" applyFill="1"/>
    <xf numFmtId="0" fontId="4" fillId="0" borderId="0" xfId="0" applyFont="1"/>
    <xf numFmtId="0" fontId="0" fillId="2" borderId="0" xfId="0" applyFill="1" applyAlignment="1">
      <alignment horizontal="left"/>
    </xf>
    <xf numFmtId="14" fontId="0" fillId="2" borderId="0" xfId="0" applyNumberFormat="1" applyFill="1" applyAlignment="1">
      <alignment horizontal="left" vertical="top"/>
    </xf>
    <xf numFmtId="0" fontId="0" fillId="2" borderId="0" xfId="0" applyFill="1" applyAlignment="1">
      <alignment horizontal="left" vertical="top"/>
    </xf>
    <xf numFmtId="0" fontId="0" fillId="2" borderId="0" xfId="0" applyFill="1"/>
    <xf numFmtId="3" fontId="0" fillId="2" borderId="0" xfId="0" applyNumberFormat="1" applyFill="1"/>
    <xf numFmtId="14" fontId="0" fillId="2" borderId="0" xfId="0" applyNumberFormat="1" applyFill="1"/>
    <xf numFmtId="14" fontId="0" fillId="0" borderId="0" xfId="0" applyNumberFormat="1" applyAlignment="1">
      <alignment horizontal="left"/>
    </xf>
    <xf numFmtId="14" fontId="0" fillId="0" borderId="0" xfId="0" applyNumberFormat="1" applyAlignment="1">
      <alignment horizontal="right" vertical="top"/>
    </xf>
    <xf numFmtId="164" fontId="0" fillId="2" borderId="0" xfId="1" applyNumberFormat="1" applyFont="1" applyFill="1" applyAlignment="1">
      <alignment horizontal="right" vertical="top"/>
    </xf>
    <xf numFmtId="14" fontId="0" fillId="0" borderId="0" xfId="1" applyNumberFormat="1" applyFont="1" applyFill="1"/>
    <xf numFmtId="0" fontId="3" fillId="5" borderId="0" xfId="2" applyFill="1" applyBorder="1"/>
    <xf numFmtId="0" fontId="0" fillId="5" borderId="0" xfId="0" applyFill="1" applyAlignment="1">
      <alignment horizontal="left"/>
    </xf>
    <xf numFmtId="14" fontId="0" fillId="5" borderId="0" xfId="0" applyNumberFormat="1" applyFill="1" applyAlignment="1">
      <alignment horizontal="left" vertical="top"/>
    </xf>
    <xf numFmtId="0" fontId="0" fillId="5" borderId="0" xfId="0" applyFill="1" applyAlignment="1">
      <alignment horizontal="left" vertical="top"/>
    </xf>
    <xf numFmtId="0" fontId="0" fillId="5" borderId="0" xfId="0" applyFill="1"/>
    <xf numFmtId="14" fontId="0" fillId="5" borderId="0" xfId="0" applyNumberFormat="1" applyFill="1"/>
    <xf numFmtId="0" fontId="3" fillId="5" borderId="0" xfId="2" applyFill="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42"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dmin.ch/gov/en/start/documentation/media-releases.msg-id-89754.html"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63" Type="http://schemas.openxmlformats.org/officeDocument/2006/relationships/hyperlink" Target="https://www.reuters.com/business/healthcare-pharmaceuticals/swiss-reserved-up-8640-doses-mercks-covid-19-drug-2021-11-23/" TargetMode="External"/><Relationship Id="rId84" Type="http://schemas.openxmlformats.org/officeDocument/2006/relationships/hyperlink" Target="https://investor.regeneron.com/news-releases/news-release-details/regeneron-announces-manufacturing-and-supply-agreement-barda-and" TargetMode="External"/><Relationship Id="rId138" Type="http://schemas.openxmlformats.org/officeDocument/2006/relationships/hyperlink" Target="https://pharmac.govt.nz/news-and-resources/covid19/treatcovid/" TargetMode="External"/><Relationship Id="rId159" Type="http://schemas.microsoft.com/office/2017/10/relationships/threadedComment" Target="../threadedComments/threadedComment1.xm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53" Type="http://schemas.openxmlformats.org/officeDocument/2006/relationships/hyperlink" Target="https://www.pm.gov.au/media/australia-secures-access-additional-covid-19-treatment"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128" Type="http://schemas.openxmlformats.org/officeDocument/2006/relationships/hyperlink" Target="https://egyptindependent.com/india-receives-first-batch-of-remdesivir-from-egypt-to-fight-covid-19/" TargetMode="External"/><Relationship Id="rId149" Type="http://schemas.openxmlformats.org/officeDocument/2006/relationships/hyperlink" Target="https://insidehealthpolicy.com/daily-news/hhs-makes-60k-replacement-doses-bebtelovimab-available-uninsured" TargetMode="External"/><Relationship Id="rId5" Type="http://schemas.openxmlformats.org/officeDocument/2006/relationships/hyperlink" Target="https://www.health.gov.au/ministers/the-hon-greg-hunt-mp/media/australia-secures-additional-covid-19-treatments"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43" Type="http://schemas.openxmlformats.org/officeDocument/2006/relationships/hyperlink" Target="https://investor.lilly.com/news-releases/news-release-details/lilly-supply-614000-additional-doses-bamlanivimab-and-etesevimab"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118" Type="http://schemas.openxmlformats.org/officeDocument/2006/relationships/hyperlink" Target="https://www.vallartadaily.com/mexico-purchases-pfizers-oral-antiviral-therapy-for-covid-19-paxlovid/" TargetMode="External"/><Relationship Id="rId139" Type="http://schemas.openxmlformats.org/officeDocument/2006/relationships/hyperlink" Target="https://pharmac.govt.nz/news-and-resources/covid19/treatcovid/" TargetMode="Externa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50" Type="http://schemas.openxmlformats.org/officeDocument/2006/relationships/hyperlink" Target="https://www.taipeitimes.com/News/taiwan/archives/2022/10/05/2003786485?utm_medium=email&amp;_hsmi=228858180&amp;_hsenc=p2ANqtz-8yu-yjguLwzCAQ25hQOFN0v_pSmYMe5ZQ05yKJ2A5H0O6FrRuau7VpOW0PGnToLPjzHZTQDrXb0j4R-9sA9njNYHx5vg&amp;utm_content=228858180&amp;utm_source=hs_email" TargetMode="External"/><Relationship Id="rId155" Type="http://schemas.openxmlformats.org/officeDocument/2006/relationships/hyperlink" Target="https://www.thestar.com.my/news/nation/2022/03/05/covid-19-watch-110000-high-risk-patients-to-get-first-batch-of-oral-antiviral-paxlovid-says-khairy" TargetMode="Externa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124" Type="http://schemas.openxmlformats.org/officeDocument/2006/relationships/hyperlink" Target="https://www.pharmaceutical-technology.com/news/ec-gilead-veklury/" TargetMode="External"/><Relationship Id="rId129" Type="http://schemas.openxmlformats.org/officeDocument/2006/relationships/hyperlink" Target="https://www.reuters.com/business/healthcare-pharmaceuticals/egypts-eva-pharma-export-covid-19-drug-remdesivir-india-2021-05-10/"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40" Type="http://schemas.openxmlformats.org/officeDocument/2006/relationships/hyperlink" Target="https://www.marketwatch.com/amp/story/astrazeneca-s-evusheld-approved-for-covid-19-treatment-in-japan-271661862028" TargetMode="External"/><Relationship Id="rId145" Type="http://schemas.openxmlformats.org/officeDocument/2006/relationships/hyperlink" Target="https://www.theglobalfund.org/en/news/2022/2022-09-22-the-global-fund-signs-agreement-with-pfizer-to-expand-access-to-paxlovid-antiviral/"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hyperlink" Target="https://www.tasr.sk/tasr-clanok/TASR:2022072200000059" TargetMode="External"/><Relationship Id="rId119" Type="http://schemas.openxmlformats.org/officeDocument/2006/relationships/hyperlink" Target="https://usa.detailzero.com/covid-19/28178/Mexico-acquires-Paxlovid-oral-treatment-against-Covid-19-from-Pfizer.html" TargetMode="External"/><Relationship Id="rId44" Type="http://schemas.openxmlformats.org/officeDocument/2006/relationships/hyperlink" Target="https://investor.lilly.com/news-releases/news-release-details/lilly-announces-agreement-us-government-supply-300000-vials"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130" Type="http://schemas.openxmlformats.org/officeDocument/2006/relationships/hyperlink" Target="https://www.canada.ca/en/public-services-procurement/news/2020/09/government-of-canada-signs-new-agreements-to-secure-additional-vaccine-candidate-and-treatment-for-covid-19.html" TargetMode="External"/><Relationship Id="rId135" Type="http://schemas.openxmlformats.org/officeDocument/2006/relationships/hyperlink" Target="https://czechia.postsen.com/coronavirus/33699/The-ministry-bought-the-anti-covid-drug-paxlovid-from-Pfizer-It-should-arrive-in-the-Czech-Republic-in-September-iRADIO.html" TargetMode="External"/><Relationship Id="rId151" Type="http://schemas.openxmlformats.org/officeDocument/2006/relationships/hyperlink" Target="https://ec.europa.eu/commission/presscorner/detail/en/IP_22_6491" TargetMode="External"/><Relationship Id="rId156" Type="http://schemas.openxmlformats.org/officeDocument/2006/relationships/printerSettings" Target="../printerSettings/printerSettings1.bin"/><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120" Type="http://schemas.openxmlformats.org/officeDocument/2006/relationships/hyperlink" Target="https://twitter.com/TNAMCOTEnglish/status/1548954862720733184" TargetMode="External"/><Relationship Id="rId125" Type="http://schemas.openxmlformats.org/officeDocument/2006/relationships/hyperlink" Target="https://www.worldpharmatoday.com/news/gilead-sciences-signs-joint-procurement-agreement-with-the-european-commission-for-veklury-remdesivir/" TargetMode="External"/><Relationship Id="rId141" Type="http://schemas.openxmlformats.org/officeDocument/2006/relationships/hyperlink" Target="https://scrip.pharmaintelligence.informa.com/SC146977/AZs-Evusheld-Receives-WorldFirst-Approval-As-COVID19-Treatment-In-Japan" TargetMode="External"/><Relationship Id="rId146" Type="http://schemas.openxmlformats.org/officeDocument/2006/relationships/hyperlink" Target="https://www.pfizer.com/news/press-release/press-release-detail/pfizer-supply-global-fund-6-million-paxlovidtm-treatment"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hyperlink" Target="https://www.tasr.sk/tasr-clanok/TASR:2022072200000059" TargetMode="External"/><Relationship Id="rId131" Type="http://schemas.openxmlformats.org/officeDocument/2006/relationships/hyperlink" Target="http://www.koreabiomed.com/news/articleView.html?idxno=14394" TargetMode="External"/><Relationship Id="rId136" Type="http://schemas.openxmlformats.org/officeDocument/2006/relationships/hyperlink" Target="https://brnodaily.com/2022/08/23/news/first-shipment-of-paxlovid-covid-drug-to-arrive-in-czech-republic-in-september/" TargetMode="External"/><Relationship Id="rId157" Type="http://schemas.openxmlformats.org/officeDocument/2006/relationships/vmlDrawing" Target="../drawings/vmlDrawing1.vm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52" Type="http://schemas.openxmlformats.org/officeDocument/2006/relationships/hyperlink" Target="https://egyptian-gazette.com/entertainment/health/japan-to-start-wide-distribution-of-first-domestic-covid-pill-next-monday/"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126" Type="http://schemas.openxmlformats.org/officeDocument/2006/relationships/hyperlink" Target="https://www.biopharmadive.com/news/gilead-remdesivir-veklury-supply-us-distribution/586266/" TargetMode="External"/><Relationship Id="rId147" Type="http://schemas.openxmlformats.org/officeDocument/2006/relationships/hyperlink" Target="https://www.hhs.gov/about/news/2022/09/23/hhs-announces-initiative-help-uninsured-underinsured-americans-access-covid-19-monoclonal-antibody-treatment.html"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121" Type="http://schemas.openxmlformats.org/officeDocument/2006/relationships/hyperlink" Target="https://www.bernama.com/en/news.php?id=2101336&amp;utm_source=Newswav&amp;utm_medium=Website" TargetMode="External"/><Relationship Id="rId142" Type="http://schemas.openxmlformats.org/officeDocument/2006/relationships/hyperlink" Target="https://www.astrazeneca.com/media-centre/press-releases/2022/evusheld-approved-for-covid-19-in-japan.html"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hyperlink" Target="https://worldakkam.com/news-digest-bratislava-will-travel-by-hydrogen-bus-next-year/830557/" TargetMode="External"/><Relationship Id="rId137" Type="http://schemas.openxmlformats.org/officeDocument/2006/relationships/hyperlink" Target="https://www.unicef.org/supply/stories/first-unicef-shipment-covid-19-antiviral-medicine-arrives-cambodia" TargetMode="External"/><Relationship Id="rId158" Type="http://schemas.openxmlformats.org/officeDocument/2006/relationships/comments" Target="../comments1.xm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32" Type="http://schemas.openxmlformats.org/officeDocument/2006/relationships/hyperlink" Target="https://www.mohw.go.kr/eng/nw/nw0101vw.jsp?PAR_MENU_ID=1007&amp;MENU_ID=100701&amp;page=1&amp;CONT_SEQ=372389" TargetMode="External"/><Relationship Id="rId153" Type="http://schemas.openxmlformats.org/officeDocument/2006/relationships/hyperlink" Target="https://www.reuters.com/world/us/us-pay-pfizer-nearly-2-bln-more-paxlovid-courses-2023-2022-12-13/" TargetMode="Externa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27" Type="http://schemas.openxmlformats.org/officeDocument/2006/relationships/hyperlink" Target="https://www.ukrinform.net/rubric-society/3308930-ukraine-purchases-over-14000-remdesivir-vials-for-treatment-of-covid19-patients.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122" Type="http://schemas.openxmlformats.org/officeDocument/2006/relationships/hyperlink" Target="https://www.nationthailand.com/in-focus/40017868" TargetMode="External"/><Relationship Id="rId143" Type="http://schemas.openxmlformats.org/officeDocument/2006/relationships/hyperlink" Target="https://www.precisionvaccinations.com/vaccines/evusheld-long-acting-antibody" TargetMode="External"/><Relationship Id="rId148" Type="http://schemas.openxmlformats.org/officeDocument/2006/relationships/hyperlink" Target="https://healthpayerintelligence.com/news/hhs-procures-federally-covered-covid-19-treatment-doses-for-uninsured"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26" Type="http://schemas.openxmlformats.org/officeDocument/2006/relationships/hyperlink" Target="https://www.washingtonpost.com/world/2022/01/06/israel-pfizer-paxlovid-covid-drug/" TargetMode="External"/><Relationship Id="rId47" Type="http://schemas.openxmlformats.org/officeDocument/2006/relationships/hyperlink" Target="https://www.tga.gov.au/tga-provisionally-approves-pfizer-australia-pty-ltds-covid-19-treatment-nirmatrelvir-ritonavir-paxlovid" TargetMode="External"/><Relationship Id="rId68" Type="http://schemas.openxmlformats.org/officeDocument/2006/relationships/hyperlink" Target="https://www.bag.admin.ch/bag/de/home/das-bag/aktuell/medienmitteilungen.msg-id-83640.html"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33" Type="http://schemas.openxmlformats.org/officeDocument/2006/relationships/hyperlink" Target="http://www.koreabiomed.com/news/articleView.html?idxno=14394" TargetMode="External"/><Relationship Id="rId154" Type="http://schemas.openxmlformats.org/officeDocument/2006/relationships/hyperlink" Target="https://www.laestrella.com.pa/nacional/220125/consejo-gabinete-aprueba-compra-antiviral-paxlovid-pfizer" TargetMode="External"/><Relationship Id="rId16" Type="http://schemas.openxmlformats.org/officeDocument/2006/relationships/hyperlink" Target="https://www.reuters.com/business/healthcare-pharmaceuticals/us-govt-buy-10-mln-courses-pfizers-covid-19-pill-529-bln-2021-11-18/" TargetMode="External"/><Relationship Id="rId37" Type="http://schemas.openxmlformats.org/officeDocument/2006/relationships/hyperlink" Target="https://investor.regeneron.com/index.php/news-releases/news-release-details/regeneron-announces-us-government-agreement-purchase-additional" TargetMode="External"/><Relationship Id="rId58" Type="http://schemas.openxmlformats.org/officeDocument/2006/relationships/hyperlink" Target="https://www.taiwannews.com.tw/en/news/4419961"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123" Type="http://schemas.openxmlformats.org/officeDocument/2006/relationships/hyperlink" Target="https://www.nasdaq.com/articles/eu-signs-covid-19-drug-procurement-deal-with-gilead" TargetMode="External"/><Relationship Id="rId144" Type="http://schemas.openxmlformats.org/officeDocument/2006/relationships/hyperlink" Target="https://focustaiwan.tw/society/202209080023" TargetMode="External"/><Relationship Id="rId90" Type="http://schemas.openxmlformats.org/officeDocument/2006/relationships/hyperlink" Target="https://ukranews.com/en/news/834773-health-ministry-registers-paxlovid-drug-for-covid-19" TargetMode="External"/><Relationship Id="rId27" Type="http://schemas.openxmlformats.org/officeDocument/2006/relationships/hyperlink" Target="https://thethaiger.com/coronavirus/thailand-signs-procurement-deal-for-50000-courses-of-molnupiravir-covid-pill" TargetMode="External"/><Relationship Id="rId48" Type="http://schemas.openxmlformats.org/officeDocument/2006/relationships/hyperlink" Target="https://www.reuters.com/business/healthcare-pharmaceuticals/italy-receive-40000-merck-antiviral-drug-doses-next-week-official-2022-01-09/"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134" Type="http://schemas.openxmlformats.org/officeDocument/2006/relationships/hyperlink" Target="https://www.mohw.go.kr/eng/nw/nw0101vw.jsp?PAR_MENU_ID=1007&amp;MENU_ID=100701&amp;page=1&amp;CONT_SEQ=3723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workbookViewId="0">
      <selection activeCell="B15" sqref="B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N94"/>
  <sheetViews>
    <sheetView tabSelected="1" workbookViewId="0">
      <pane ySplit="4" topLeftCell="A48" activePane="bottomLeft" state="frozen"/>
      <selection pane="bottomLeft" activeCell="E50" sqref="E50"/>
    </sheetView>
  </sheetViews>
  <sheetFormatPr defaultColWidth="9.140625" defaultRowHeight="15"/>
  <cols>
    <col min="1" max="1" width="8.7109375" style="11"/>
    <col min="2" max="2" width="12"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2" t="s">
        <v>100</v>
      </c>
      <c r="B1" s="133"/>
      <c r="C1" s="134"/>
      <c r="D1" s="134"/>
      <c r="E1" s="134"/>
      <c r="F1" s="134"/>
      <c r="G1" s="134"/>
      <c r="H1" s="134"/>
      <c r="I1" s="136"/>
      <c r="J1" s="136"/>
      <c r="L1" s="135"/>
      <c r="M1" s="3"/>
      <c r="N1" s="45"/>
      <c r="O1" s="3"/>
      <c r="P1" s="83"/>
      <c r="Q1" s="3"/>
      <c r="R1" s="1"/>
      <c r="S1" s="5"/>
      <c r="T1" s="1"/>
    </row>
    <row r="2" spans="1:29" customFormat="1">
      <c r="A2" s="132" t="s">
        <v>101</v>
      </c>
      <c r="B2" s="133"/>
      <c r="C2" s="134"/>
      <c r="D2" s="134"/>
      <c r="E2" s="134"/>
      <c r="F2" s="134"/>
      <c r="G2" s="134"/>
      <c r="H2" s="134"/>
      <c r="I2" s="136"/>
      <c r="J2" s="136"/>
      <c r="L2" s="135"/>
      <c r="M2" s="3"/>
      <c r="N2" s="45"/>
      <c r="O2" s="3"/>
      <c r="P2" s="83"/>
      <c r="Q2" s="3"/>
      <c r="R2" s="1"/>
      <c r="S2" s="5"/>
      <c r="T2" s="1"/>
    </row>
    <row r="3" spans="1:29" customFormat="1">
      <c r="A3" s="132" t="s">
        <v>102</v>
      </c>
      <c r="B3" s="133"/>
      <c r="C3" s="134"/>
      <c r="D3" s="134"/>
      <c r="E3" s="134"/>
      <c r="F3" s="134"/>
      <c r="G3" s="134"/>
      <c r="H3" s="134"/>
      <c r="I3" s="136"/>
      <c r="J3" s="136"/>
      <c r="L3" s="135"/>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3" si="0">SUM(N5+P5+R5)</f>
        <v>300000</v>
      </c>
      <c r="V5" s="62" t="s">
        <v>123</v>
      </c>
      <c r="W5" s="29"/>
      <c r="X5" s="103"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2" t="s">
        <v>2</v>
      </c>
      <c r="Y6" s="103" t="s">
        <v>2</v>
      </c>
      <c r="Z6" s="103"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0" t="s">
        <v>2</v>
      </c>
      <c r="Y7" s="103"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0" t="s">
        <v>132</v>
      </c>
      <c r="Y8" s="103"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3" t="s">
        <v>2</v>
      </c>
      <c r="Y9" s="101" t="s">
        <v>2</v>
      </c>
      <c r="Z9" s="101"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3" t="s">
        <v>132</v>
      </c>
      <c r="Y10" s="100" t="s">
        <v>2</v>
      </c>
      <c r="Z10" s="100"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0" t="s">
        <v>132</v>
      </c>
      <c r="Y11" s="100" t="s">
        <v>2</v>
      </c>
      <c r="Z11" s="100"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0" t="s">
        <v>132</v>
      </c>
      <c r="Y12" s="100" t="s">
        <v>2</v>
      </c>
      <c r="Z12" s="100"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0" t="s">
        <v>2</v>
      </c>
      <c r="Y13" s="100"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3"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3"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1" t="s">
        <v>2</v>
      </c>
      <c r="Y16" s="100" t="s">
        <v>2</v>
      </c>
      <c r="Z16" s="100" t="s">
        <v>2</v>
      </c>
      <c r="AA16" s="27"/>
      <c r="AB16" s="27"/>
      <c r="AC16" s="27"/>
    </row>
    <row r="17" spans="1:40"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0" t="s">
        <v>132</v>
      </c>
      <c r="Y17" s="100" t="s">
        <v>2</v>
      </c>
      <c r="Z17" s="27"/>
      <c r="AA17" s="101"/>
      <c r="AB17" s="27"/>
      <c r="AC17" s="27"/>
    </row>
    <row r="18" spans="1:40"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3" t="s">
        <v>2</v>
      </c>
      <c r="Y18" s="100" t="s">
        <v>2</v>
      </c>
      <c r="Z18" s="27"/>
      <c r="AA18" s="27"/>
      <c r="AB18" s="27"/>
      <c r="AC18" s="27"/>
    </row>
    <row r="19" spans="1:40"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3" t="s">
        <v>132</v>
      </c>
      <c r="Y19" s="100" t="s">
        <v>2</v>
      </c>
      <c r="Z19" s="27"/>
      <c r="AA19" s="27"/>
      <c r="AB19" s="27"/>
      <c r="AC19" s="27"/>
    </row>
    <row r="20" spans="1:40"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0" t="s">
        <v>2</v>
      </c>
      <c r="Y20" s="100" t="s">
        <v>2</v>
      </c>
      <c r="Z20" s="27"/>
      <c r="AA20" s="27"/>
      <c r="AB20" s="27"/>
      <c r="AC20" s="27"/>
    </row>
    <row r="21" spans="1:40"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3" t="s">
        <v>132</v>
      </c>
      <c r="Y21" s="100" t="s">
        <v>2</v>
      </c>
      <c r="Z21" s="100" t="s">
        <v>2</v>
      </c>
      <c r="AA21" s="27"/>
      <c r="AB21" s="27"/>
      <c r="AC21" s="27"/>
    </row>
    <row r="22" spans="1:40"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3" t="s">
        <v>132</v>
      </c>
      <c r="Y22" s="27"/>
      <c r="Z22" s="27"/>
      <c r="AA22" s="27"/>
      <c r="AB22" s="27"/>
      <c r="AC22" s="27"/>
    </row>
    <row r="23" spans="1:40" customFormat="1">
      <c r="A23" s="137">
        <v>1</v>
      </c>
      <c r="B23" s="138">
        <v>44764</v>
      </c>
      <c r="C23" s="137"/>
      <c r="D23" s="137" t="s">
        <v>116</v>
      </c>
      <c r="E23" s="137" t="s">
        <v>117</v>
      </c>
      <c r="F23" s="137" t="s">
        <v>41</v>
      </c>
      <c r="G23" s="137" t="s">
        <v>118</v>
      </c>
      <c r="H23" s="137" t="s">
        <v>118</v>
      </c>
      <c r="I23" s="137" t="s">
        <v>119</v>
      </c>
      <c r="J23" s="137" t="s">
        <v>174</v>
      </c>
      <c r="K23" s="137" t="s">
        <v>175</v>
      </c>
      <c r="L23" s="137" t="s">
        <v>176</v>
      </c>
      <c r="M23" s="138">
        <v>44764</v>
      </c>
      <c r="N23" s="4">
        <v>35000</v>
      </c>
      <c r="O23" s="45"/>
      <c r="P23" s="4"/>
      <c r="Q23" s="83"/>
      <c r="R23" s="4"/>
      <c r="S23" s="5"/>
      <c r="T23" s="29">
        <v>35000</v>
      </c>
      <c r="U23" s="5"/>
      <c r="V23" s="5"/>
      <c r="W23" s="5"/>
      <c r="X23" s="139" t="s">
        <v>132</v>
      </c>
      <c r="Y23" s="140"/>
      <c r="Z23" s="9"/>
      <c r="AA23" s="9"/>
      <c r="AB23" s="5"/>
      <c r="AC23" s="5"/>
      <c r="AD23" s="5"/>
      <c r="AE23" s="137"/>
      <c r="AF23" s="46"/>
      <c r="AG23" s="9"/>
      <c r="AH23" s="9"/>
      <c r="AI23" s="9"/>
      <c r="AJ23" s="9"/>
      <c r="AK23" s="141"/>
      <c r="AL23" s="141"/>
      <c r="AM23" s="141"/>
      <c r="AN23" s="141"/>
    </row>
    <row r="24" spans="1:40" customFormat="1">
      <c r="A24" s="137">
        <v>1</v>
      </c>
      <c r="B24" s="138">
        <v>44788</v>
      </c>
      <c r="C24" s="137"/>
      <c r="D24" s="137" t="s">
        <v>116</v>
      </c>
      <c r="E24" s="137" t="s">
        <v>117</v>
      </c>
      <c r="F24" s="137" t="s">
        <v>41</v>
      </c>
      <c r="G24" s="137" t="s">
        <v>118</v>
      </c>
      <c r="H24" s="137" t="s">
        <v>118</v>
      </c>
      <c r="I24" s="137" t="s">
        <v>119</v>
      </c>
      <c r="J24" s="137" t="s">
        <v>147</v>
      </c>
      <c r="K24" s="137" t="s">
        <v>148</v>
      </c>
      <c r="L24" s="137" t="s">
        <v>122</v>
      </c>
      <c r="M24" s="138">
        <v>44762</v>
      </c>
      <c r="N24" s="4">
        <v>142000</v>
      </c>
      <c r="O24" s="45"/>
      <c r="P24" s="4"/>
      <c r="Q24" s="83"/>
      <c r="R24" s="4"/>
      <c r="S24" s="5"/>
      <c r="T24" s="29">
        <v>142000</v>
      </c>
      <c r="U24" s="5"/>
      <c r="V24" s="5"/>
      <c r="W24" s="5"/>
      <c r="X24" s="139" t="s">
        <v>132</v>
      </c>
      <c r="Y24" s="140" t="s">
        <v>2</v>
      </c>
      <c r="Z24" s="5"/>
      <c r="AA24" s="5"/>
      <c r="AB24" s="5"/>
      <c r="AC24" s="5"/>
      <c r="AD24" s="5"/>
      <c r="AE24" s="137"/>
      <c r="AF24" s="46"/>
      <c r="AG24" s="9"/>
      <c r="AH24" s="9"/>
      <c r="AI24" s="9"/>
      <c r="AJ24" s="9"/>
      <c r="AK24" s="141"/>
      <c r="AL24" s="141"/>
      <c r="AM24" s="141"/>
      <c r="AN24" s="141"/>
    </row>
    <row r="25" spans="1:40" customFormat="1">
      <c r="A25" s="137">
        <v>1</v>
      </c>
      <c r="B25" s="138">
        <v>44802</v>
      </c>
      <c r="C25" s="137"/>
      <c r="D25" s="137" t="s">
        <v>116</v>
      </c>
      <c r="E25" s="137" t="s">
        <v>117</v>
      </c>
      <c r="F25" s="137" t="s">
        <v>41</v>
      </c>
      <c r="G25" s="137" t="s">
        <v>118</v>
      </c>
      <c r="H25" s="137" t="s">
        <v>118</v>
      </c>
      <c r="I25" s="137" t="s">
        <v>119</v>
      </c>
      <c r="J25" s="137" t="s">
        <v>177</v>
      </c>
      <c r="K25" s="137" t="s">
        <v>178</v>
      </c>
      <c r="L25" s="137" t="s">
        <v>139</v>
      </c>
      <c r="M25" s="138"/>
      <c r="N25" s="4">
        <v>20000</v>
      </c>
      <c r="O25" s="45"/>
      <c r="P25" s="4"/>
      <c r="Q25" s="83"/>
      <c r="R25" s="4"/>
      <c r="S25" s="5"/>
      <c r="T25" s="29">
        <v>20000</v>
      </c>
      <c r="U25" s="5"/>
      <c r="V25" s="5"/>
      <c r="W25" s="5"/>
      <c r="X25" s="139" t="s">
        <v>132</v>
      </c>
      <c r="Y25" s="151"/>
      <c r="Z25" s="9"/>
      <c r="AA25" s="5"/>
      <c r="AB25" s="5"/>
      <c r="AC25" s="5"/>
      <c r="AD25" s="5"/>
      <c r="AE25" s="5"/>
      <c r="AF25" s="137"/>
      <c r="AG25" s="46"/>
      <c r="AH25" s="5"/>
      <c r="AI25" s="9"/>
      <c r="AJ25" s="140"/>
      <c r="AK25" s="141"/>
      <c r="AL25" s="141"/>
      <c r="AM25" s="141"/>
      <c r="AN25" s="141"/>
    </row>
    <row r="26" spans="1:40" s="70" customFormat="1">
      <c r="A26" s="63">
        <v>2</v>
      </c>
      <c r="B26" s="64">
        <v>44588</v>
      </c>
      <c r="C26" s="65"/>
      <c r="D26" s="65" t="s">
        <v>179</v>
      </c>
      <c r="E26" s="65" t="s">
        <v>180</v>
      </c>
      <c r="F26" s="65" t="s">
        <v>43</v>
      </c>
      <c r="G26" s="65" t="s">
        <v>181</v>
      </c>
      <c r="H26" s="65" t="s">
        <v>43</v>
      </c>
      <c r="I26" s="65" t="s">
        <v>119</v>
      </c>
      <c r="J26" s="65" t="s">
        <v>120</v>
      </c>
      <c r="K26" s="65" t="s">
        <v>121</v>
      </c>
      <c r="L26" s="65" t="s">
        <v>122</v>
      </c>
      <c r="M26" s="64">
        <v>44486</v>
      </c>
      <c r="N26" s="66">
        <v>500000</v>
      </c>
      <c r="O26" s="67"/>
      <c r="P26" s="66"/>
      <c r="Q26" s="84"/>
      <c r="R26" s="66"/>
      <c r="S26" s="68"/>
      <c r="T26" s="71">
        <f t="shared" si="0"/>
        <v>500000</v>
      </c>
      <c r="U26" s="65"/>
      <c r="V26" s="69" t="s">
        <v>123</v>
      </c>
      <c r="W26" s="68" t="s">
        <v>182</v>
      </c>
      <c r="X26" s="104" t="s">
        <v>132</v>
      </c>
      <c r="Y26" s="10"/>
      <c r="Z26" s="10"/>
      <c r="AA26" s="10"/>
      <c r="AB26" s="10"/>
      <c r="AC26" s="10"/>
    </row>
    <row r="27" spans="1:40" s="70" customFormat="1">
      <c r="A27" s="63">
        <v>2</v>
      </c>
      <c r="B27" s="64">
        <v>44572</v>
      </c>
      <c r="C27" s="65"/>
      <c r="D27" s="65" t="s">
        <v>179</v>
      </c>
      <c r="E27" s="65" t="s">
        <v>180</v>
      </c>
      <c r="F27" s="65" t="s">
        <v>43</v>
      </c>
      <c r="G27" s="65" t="s">
        <v>181</v>
      </c>
      <c r="H27" s="65" t="s">
        <v>43</v>
      </c>
      <c r="I27" s="65" t="s">
        <v>119</v>
      </c>
      <c r="J27" s="65" t="s">
        <v>124</v>
      </c>
      <c r="K27" s="65" t="s">
        <v>125</v>
      </c>
      <c r="L27" s="65" t="s">
        <v>122</v>
      </c>
      <c r="M27" s="64">
        <v>44564</v>
      </c>
      <c r="N27" s="66">
        <v>10000</v>
      </c>
      <c r="O27" s="67"/>
      <c r="P27" s="66"/>
      <c r="Q27" s="84"/>
      <c r="R27" s="66"/>
      <c r="S27" s="68"/>
      <c r="T27" s="71">
        <f t="shared" si="0"/>
        <v>10000</v>
      </c>
      <c r="U27" s="65"/>
      <c r="V27" s="69"/>
      <c r="W27" s="68"/>
      <c r="X27" s="105" t="s">
        <v>132</v>
      </c>
      <c r="Y27" s="10"/>
      <c r="Z27" s="10"/>
      <c r="AA27" s="10"/>
      <c r="AB27" s="10"/>
      <c r="AC27" s="10"/>
    </row>
    <row r="28" spans="1:40" s="70" customFormat="1">
      <c r="A28" s="63">
        <v>2</v>
      </c>
      <c r="B28" s="64">
        <v>44588</v>
      </c>
      <c r="C28" s="65"/>
      <c r="D28" s="65" t="s">
        <v>179</v>
      </c>
      <c r="E28" s="65" t="s">
        <v>180</v>
      </c>
      <c r="F28" s="65" t="s">
        <v>43</v>
      </c>
      <c r="G28" s="65" t="s">
        <v>181</v>
      </c>
      <c r="H28" s="65" t="s">
        <v>43</v>
      </c>
      <c r="I28" s="65" t="s">
        <v>119</v>
      </c>
      <c r="J28" s="65" t="s">
        <v>126</v>
      </c>
      <c r="K28" s="65" t="s">
        <v>127</v>
      </c>
      <c r="L28" s="65" t="s">
        <v>122</v>
      </c>
      <c r="M28" s="64">
        <v>44533</v>
      </c>
      <c r="N28" s="68">
        <v>1000000</v>
      </c>
      <c r="O28" s="67"/>
      <c r="P28" s="68"/>
      <c r="Q28" s="84"/>
      <c r="R28" s="68"/>
      <c r="S28" s="68"/>
      <c r="T28" s="71">
        <f t="shared" si="0"/>
        <v>1000000</v>
      </c>
      <c r="U28" s="65"/>
      <c r="V28" s="69" t="s">
        <v>183</v>
      </c>
      <c r="W28" s="68" t="s">
        <v>184</v>
      </c>
      <c r="X28" s="104" t="s">
        <v>132</v>
      </c>
      <c r="Y28" s="10"/>
      <c r="Z28" s="10"/>
      <c r="AA28" s="10"/>
      <c r="AB28" s="10"/>
      <c r="AC28" s="10"/>
    </row>
    <row r="29" spans="1:40" s="70" customFormat="1">
      <c r="A29" s="63">
        <v>2</v>
      </c>
      <c r="B29" s="89">
        <v>44718</v>
      </c>
      <c r="C29" s="63"/>
      <c r="D29" s="70" t="s">
        <v>179</v>
      </c>
      <c r="E29" s="70" t="s">
        <v>180</v>
      </c>
      <c r="F29" s="70" t="s">
        <v>43</v>
      </c>
      <c r="G29" s="90" t="s">
        <v>181</v>
      </c>
      <c r="H29" s="70" t="s">
        <v>43</v>
      </c>
      <c r="I29" s="70" t="s">
        <v>119</v>
      </c>
      <c r="J29" s="70" t="s">
        <v>130</v>
      </c>
      <c r="K29" s="70" t="s">
        <v>131</v>
      </c>
      <c r="L29" s="70" t="s">
        <v>122</v>
      </c>
      <c r="M29" s="89">
        <v>44698</v>
      </c>
      <c r="N29" s="66">
        <v>12000</v>
      </c>
      <c r="O29" s="67"/>
      <c r="P29" s="66"/>
      <c r="Q29" s="84"/>
      <c r="R29" s="66"/>
      <c r="S29" s="68"/>
      <c r="T29" s="71">
        <f t="shared" si="0"/>
        <v>12000</v>
      </c>
      <c r="V29" s="69"/>
      <c r="W29" s="68"/>
      <c r="X29" s="104" t="s">
        <v>132</v>
      </c>
      <c r="Y29" s="104" t="s">
        <v>2</v>
      </c>
      <c r="Z29" s="10"/>
      <c r="AA29" s="10"/>
      <c r="AB29" s="10"/>
      <c r="AC29" s="10"/>
    </row>
    <row r="30" spans="1:40" s="70" customFormat="1">
      <c r="A30" s="63">
        <v>2</v>
      </c>
      <c r="B30" s="64">
        <v>44588</v>
      </c>
      <c r="C30" s="65"/>
      <c r="D30" s="65" t="s">
        <v>179</v>
      </c>
      <c r="E30" s="65" t="s">
        <v>180</v>
      </c>
      <c r="F30" s="65" t="s">
        <v>43</v>
      </c>
      <c r="G30" s="65" t="s">
        <v>181</v>
      </c>
      <c r="H30" s="65" t="s">
        <v>43</v>
      </c>
      <c r="I30" s="65" t="s">
        <v>119</v>
      </c>
      <c r="J30" s="65" t="s">
        <v>185</v>
      </c>
      <c r="K30" s="65" t="s">
        <v>186</v>
      </c>
      <c r="L30" s="65" t="s">
        <v>122</v>
      </c>
      <c r="M30" s="64">
        <v>44558</v>
      </c>
      <c r="N30" s="66">
        <v>1000000</v>
      </c>
      <c r="O30" s="67"/>
      <c r="P30" s="66"/>
      <c r="Q30" s="84"/>
      <c r="R30" s="66"/>
      <c r="S30" s="68"/>
      <c r="T30" s="71">
        <f t="shared" si="0"/>
        <v>1000000</v>
      </c>
      <c r="U30" s="65"/>
      <c r="V30" s="69"/>
      <c r="W30" s="68" t="s">
        <v>187</v>
      </c>
      <c r="X30" s="104" t="s">
        <v>132</v>
      </c>
      <c r="Y30" s="104" t="s">
        <v>2</v>
      </c>
      <c r="Z30" s="10"/>
      <c r="AA30" s="10"/>
      <c r="AB30" s="10"/>
      <c r="AC30" s="10"/>
    </row>
    <row r="31" spans="1:40" s="53" customFormat="1">
      <c r="A31" s="63">
        <v>2</v>
      </c>
      <c r="B31" s="64">
        <v>44572</v>
      </c>
      <c r="C31" s="65"/>
      <c r="D31" s="65" t="s">
        <v>179</v>
      </c>
      <c r="E31" s="65" t="s">
        <v>180</v>
      </c>
      <c r="F31" s="65" t="s">
        <v>43</v>
      </c>
      <c r="G31" s="65" t="s">
        <v>181</v>
      </c>
      <c r="H31" s="65" t="s">
        <v>43</v>
      </c>
      <c r="I31" s="65" t="s">
        <v>119</v>
      </c>
      <c r="J31" s="65" t="s">
        <v>188</v>
      </c>
      <c r="K31" s="65" t="s">
        <v>189</v>
      </c>
      <c r="L31" s="65" t="s">
        <v>139</v>
      </c>
      <c r="M31" s="64"/>
      <c r="N31" s="66">
        <v>20000</v>
      </c>
      <c r="O31" s="67"/>
      <c r="P31" s="66"/>
      <c r="Q31" s="84"/>
      <c r="R31" s="66"/>
      <c r="S31" s="68"/>
      <c r="T31" s="71">
        <f t="shared" si="0"/>
        <v>20000</v>
      </c>
      <c r="U31" s="65"/>
      <c r="V31" s="69"/>
      <c r="W31" s="68"/>
      <c r="X31" s="104" t="s">
        <v>2</v>
      </c>
      <c r="Y31" s="102"/>
      <c r="Z31" s="102"/>
      <c r="AA31" s="102"/>
      <c r="AB31" s="102"/>
      <c r="AC31" s="102"/>
    </row>
    <row r="32" spans="1:40" s="70" customFormat="1">
      <c r="A32" s="63">
        <v>2</v>
      </c>
      <c r="B32" s="64">
        <v>44602</v>
      </c>
      <c r="C32" s="65"/>
      <c r="D32" s="65" t="s">
        <v>179</v>
      </c>
      <c r="E32" s="65" t="s">
        <v>180</v>
      </c>
      <c r="F32" s="65" t="s">
        <v>43</v>
      </c>
      <c r="G32" s="65" t="s">
        <v>181</v>
      </c>
      <c r="H32" s="65" t="s">
        <v>43</v>
      </c>
      <c r="I32" s="65" t="s">
        <v>119</v>
      </c>
      <c r="J32" s="65" t="s">
        <v>190</v>
      </c>
      <c r="K32" s="65" t="s">
        <v>191</v>
      </c>
      <c r="L32" s="65" t="s">
        <v>176</v>
      </c>
      <c r="M32" s="64">
        <v>44581</v>
      </c>
      <c r="N32" s="66">
        <v>50000</v>
      </c>
      <c r="O32" s="67"/>
      <c r="P32" s="66"/>
      <c r="Q32" s="84"/>
      <c r="R32" s="66"/>
      <c r="S32" s="68"/>
      <c r="T32" s="71">
        <f t="shared" si="0"/>
        <v>50000</v>
      </c>
      <c r="U32" s="65"/>
      <c r="V32" s="69" t="s">
        <v>192</v>
      </c>
      <c r="W32" s="68"/>
      <c r="X32" s="104" t="s">
        <v>2</v>
      </c>
      <c r="Y32" s="104" t="s">
        <v>2</v>
      </c>
      <c r="Z32" s="10"/>
      <c r="AA32" s="10"/>
      <c r="AB32" s="10"/>
      <c r="AC32" s="10"/>
    </row>
    <row r="33" spans="1:40" s="70" customFormat="1">
      <c r="A33" s="63">
        <v>2</v>
      </c>
      <c r="B33" s="64">
        <v>44588</v>
      </c>
      <c r="C33" s="65"/>
      <c r="D33" s="65" t="s">
        <v>179</v>
      </c>
      <c r="E33" s="65" t="s">
        <v>180</v>
      </c>
      <c r="F33" s="65" t="s">
        <v>43</v>
      </c>
      <c r="G33" s="65" t="s">
        <v>181</v>
      </c>
      <c r="H33" s="65" t="s">
        <v>43</v>
      </c>
      <c r="I33" s="65" t="s">
        <v>119</v>
      </c>
      <c r="J33" s="65" t="s">
        <v>133</v>
      </c>
      <c r="K33" s="65" t="s">
        <v>134</v>
      </c>
      <c r="L33" s="65" t="s">
        <v>122</v>
      </c>
      <c r="M33" s="64">
        <v>44489</v>
      </c>
      <c r="N33" s="66">
        <v>250000</v>
      </c>
      <c r="O33" s="67" t="s">
        <v>135</v>
      </c>
      <c r="P33" s="66">
        <v>2500000</v>
      </c>
      <c r="Q33" s="84"/>
      <c r="R33" s="66"/>
      <c r="S33" s="68"/>
      <c r="T33" s="71">
        <f t="shared" si="0"/>
        <v>2750000</v>
      </c>
      <c r="U33" s="65"/>
      <c r="V33" s="69"/>
      <c r="W33" s="68" t="s">
        <v>193</v>
      </c>
      <c r="X33" s="104" t="s">
        <v>2</v>
      </c>
      <c r="Y33" s="104" t="s">
        <v>2</v>
      </c>
      <c r="Z33" s="10"/>
      <c r="AA33" s="10"/>
      <c r="AB33" s="10"/>
      <c r="AC33" s="10"/>
    </row>
    <row r="34" spans="1:40" s="70" customFormat="1">
      <c r="A34" s="63">
        <v>2</v>
      </c>
      <c r="B34" s="64">
        <v>44588</v>
      </c>
      <c r="C34" s="65"/>
      <c r="D34" s="65" t="s">
        <v>179</v>
      </c>
      <c r="E34" s="65" t="s">
        <v>180</v>
      </c>
      <c r="F34" s="65" t="s">
        <v>43</v>
      </c>
      <c r="G34" s="65" t="s">
        <v>181</v>
      </c>
      <c r="H34" s="65" t="s">
        <v>43</v>
      </c>
      <c r="I34" s="65" t="s">
        <v>119</v>
      </c>
      <c r="J34" s="65" t="s">
        <v>194</v>
      </c>
      <c r="K34" s="65" t="s">
        <v>195</v>
      </c>
      <c r="L34" s="65" t="s">
        <v>122</v>
      </c>
      <c r="M34" s="64">
        <v>44555</v>
      </c>
      <c r="N34" s="66">
        <v>100000</v>
      </c>
      <c r="O34" s="67"/>
      <c r="P34" s="66"/>
      <c r="Q34" s="84"/>
      <c r="R34" s="66"/>
      <c r="S34" s="68"/>
      <c r="T34" s="71">
        <f t="shared" si="0"/>
        <v>100000</v>
      </c>
      <c r="U34" s="65"/>
      <c r="V34" s="69"/>
      <c r="W34" s="68"/>
      <c r="X34" s="105" t="s">
        <v>132</v>
      </c>
      <c r="Y34" s="105" t="s">
        <v>2</v>
      </c>
      <c r="Z34" s="104" t="s">
        <v>2</v>
      </c>
      <c r="AA34" s="10"/>
      <c r="AB34" s="10"/>
      <c r="AC34" s="10"/>
    </row>
    <row r="35" spans="1:40" s="70" customFormat="1">
      <c r="A35" s="63">
        <v>2</v>
      </c>
      <c r="B35" s="64">
        <v>44572</v>
      </c>
      <c r="C35" s="65"/>
      <c r="D35" s="65" t="s">
        <v>179</v>
      </c>
      <c r="E35" s="65" t="s">
        <v>180</v>
      </c>
      <c r="F35" s="65" t="s">
        <v>43</v>
      </c>
      <c r="G35" s="65" t="s">
        <v>181</v>
      </c>
      <c r="H35" s="65" t="s">
        <v>43</v>
      </c>
      <c r="I35" s="65" t="s">
        <v>119</v>
      </c>
      <c r="J35" s="65" t="s">
        <v>142</v>
      </c>
      <c r="K35" s="65" t="s">
        <v>143</v>
      </c>
      <c r="L35" s="65" t="s">
        <v>122</v>
      </c>
      <c r="M35" s="64">
        <v>44518</v>
      </c>
      <c r="N35" s="66">
        <v>200000</v>
      </c>
      <c r="O35" s="67"/>
      <c r="P35" s="66"/>
      <c r="Q35" s="84"/>
      <c r="R35" s="66"/>
      <c r="S35" s="68">
        <v>400000</v>
      </c>
      <c r="T35" s="71">
        <f t="shared" si="0"/>
        <v>200000</v>
      </c>
      <c r="U35" s="65"/>
      <c r="V35" s="69"/>
      <c r="W35" s="68" t="s">
        <v>196</v>
      </c>
      <c r="X35" s="104" t="s">
        <v>132</v>
      </c>
      <c r="Y35" s="104" t="s">
        <v>2</v>
      </c>
      <c r="Z35" s="104" t="s">
        <v>2</v>
      </c>
      <c r="AA35" s="104" t="s">
        <v>2</v>
      </c>
      <c r="AB35" s="10"/>
      <c r="AC35" s="10"/>
    </row>
    <row r="36" spans="1:40" s="70" customFormat="1">
      <c r="A36" s="63">
        <v>2</v>
      </c>
      <c r="B36" s="64">
        <v>44609</v>
      </c>
      <c r="C36" s="65"/>
      <c r="D36" s="65" t="s">
        <v>179</v>
      </c>
      <c r="E36" s="65" t="s">
        <v>180</v>
      </c>
      <c r="F36" s="65" t="s">
        <v>43</v>
      </c>
      <c r="G36" s="65" t="s">
        <v>181</v>
      </c>
      <c r="H36" s="65" t="s">
        <v>43</v>
      </c>
      <c r="I36" s="65" t="s">
        <v>119</v>
      </c>
      <c r="J36" s="65" t="s">
        <v>144</v>
      </c>
      <c r="K36" s="65" t="s">
        <v>145</v>
      </c>
      <c r="L36" s="65" t="s">
        <v>122</v>
      </c>
      <c r="M36" s="64">
        <v>44912</v>
      </c>
      <c r="N36" s="66">
        <v>2000000</v>
      </c>
      <c r="O36" s="67"/>
      <c r="P36" s="66"/>
      <c r="Q36" s="84"/>
      <c r="R36" s="66"/>
      <c r="S36" s="68"/>
      <c r="T36" s="71">
        <f t="shared" si="0"/>
        <v>2000000</v>
      </c>
      <c r="U36" s="65"/>
      <c r="V36" s="69" t="s">
        <v>197</v>
      </c>
      <c r="W36" s="68"/>
      <c r="X36" s="104" t="s">
        <v>2</v>
      </c>
      <c r="Y36" s="104" t="s">
        <v>2</v>
      </c>
      <c r="Z36" s="10"/>
      <c r="AA36" s="10"/>
      <c r="AB36" s="10"/>
      <c r="AC36" s="10"/>
    </row>
    <row r="37" spans="1:40" s="70" customFormat="1">
      <c r="A37" s="63">
        <v>2</v>
      </c>
      <c r="B37" s="64">
        <v>44575</v>
      </c>
      <c r="C37" s="65"/>
      <c r="D37" s="65" t="s">
        <v>179</v>
      </c>
      <c r="E37" s="65" t="s">
        <v>180</v>
      </c>
      <c r="F37" s="65" t="s">
        <v>43</v>
      </c>
      <c r="G37" s="65" t="s">
        <v>181</v>
      </c>
      <c r="H37" s="65" t="s">
        <v>43</v>
      </c>
      <c r="I37" s="65" t="s">
        <v>119</v>
      </c>
      <c r="J37" s="65" t="s">
        <v>147</v>
      </c>
      <c r="K37" s="65" t="s">
        <v>148</v>
      </c>
      <c r="L37" s="65" t="s">
        <v>122</v>
      </c>
      <c r="M37" s="64">
        <v>44566</v>
      </c>
      <c r="N37" s="66">
        <v>362000</v>
      </c>
      <c r="O37" s="67" t="s">
        <v>198</v>
      </c>
      <c r="P37" s="66">
        <v>400000</v>
      </c>
      <c r="Q37" s="84"/>
      <c r="R37" s="66"/>
      <c r="S37" s="68"/>
      <c r="T37" s="71">
        <f t="shared" si="0"/>
        <v>762000</v>
      </c>
      <c r="U37" s="65"/>
      <c r="V37" s="69" t="s">
        <v>199</v>
      </c>
      <c r="W37" s="68"/>
      <c r="X37" s="104" t="s">
        <v>132</v>
      </c>
      <c r="Y37" s="104" t="s">
        <v>2</v>
      </c>
      <c r="Z37" s="104" t="s">
        <v>2</v>
      </c>
      <c r="AA37" s="104" t="s">
        <v>2</v>
      </c>
      <c r="AB37" s="104" t="s">
        <v>200</v>
      </c>
      <c r="AC37" s="10"/>
    </row>
    <row r="38" spans="1:40" s="70" customFormat="1">
      <c r="A38" s="63">
        <v>2</v>
      </c>
      <c r="B38" s="64">
        <v>44539</v>
      </c>
      <c r="C38" s="65"/>
      <c r="D38" s="65" t="s">
        <v>179</v>
      </c>
      <c r="E38" s="65" t="s">
        <v>180</v>
      </c>
      <c r="F38" s="65" t="s">
        <v>43</v>
      </c>
      <c r="G38" s="65" t="s">
        <v>181</v>
      </c>
      <c r="H38" s="65" t="s">
        <v>43</v>
      </c>
      <c r="I38" s="65" t="s">
        <v>119</v>
      </c>
      <c r="J38" s="65" t="s">
        <v>152</v>
      </c>
      <c r="K38" s="65" t="s">
        <v>153</v>
      </c>
      <c r="L38" s="65" t="s">
        <v>122</v>
      </c>
      <c r="M38" s="64">
        <v>44536</v>
      </c>
      <c r="N38" s="66">
        <v>60000</v>
      </c>
      <c r="O38" s="67"/>
      <c r="P38" s="66"/>
      <c r="Q38" s="84"/>
      <c r="R38" s="66"/>
      <c r="S38" s="68"/>
      <c r="T38" s="71">
        <f t="shared" si="0"/>
        <v>60000</v>
      </c>
      <c r="U38" s="65"/>
      <c r="V38" s="69"/>
      <c r="W38" s="68"/>
      <c r="X38" s="104" t="s">
        <v>132</v>
      </c>
      <c r="Y38" s="33"/>
      <c r="Z38" s="10"/>
      <c r="AA38" s="10"/>
      <c r="AB38" s="10"/>
      <c r="AC38" s="10"/>
    </row>
    <row r="39" spans="1:40" s="70" customFormat="1">
      <c r="A39" s="63">
        <v>2</v>
      </c>
      <c r="B39" s="64">
        <v>44572</v>
      </c>
      <c r="C39" s="65"/>
      <c r="D39" s="65" t="s">
        <v>179</v>
      </c>
      <c r="E39" s="65" t="s">
        <v>180</v>
      </c>
      <c r="F39" s="65" t="s">
        <v>43</v>
      </c>
      <c r="G39" s="65" t="s">
        <v>181</v>
      </c>
      <c r="H39" s="65" t="s">
        <v>43</v>
      </c>
      <c r="I39" s="65" t="s">
        <v>119</v>
      </c>
      <c r="J39" s="65" t="s">
        <v>161</v>
      </c>
      <c r="K39" s="65" t="s">
        <v>162</v>
      </c>
      <c r="L39" s="65" t="s">
        <v>151</v>
      </c>
      <c r="M39" s="64">
        <v>44568</v>
      </c>
      <c r="N39" s="66">
        <v>50000</v>
      </c>
      <c r="O39" s="67"/>
      <c r="P39" s="66"/>
      <c r="Q39" s="84"/>
      <c r="R39" s="66"/>
      <c r="S39" s="68"/>
      <c r="T39" s="71">
        <f t="shared" si="0"/>
        <v>50000</v>
      </c>
      <c r="U39" s="65"/>
      <c r="V39" s="69"/>
      <c r="W39" s="68"/>
      <c r="X39" s="114" t="s">
        <v>132</v>
      </c>
      <c r="Y39" s="106" t="s">
        <v>2</v>
      </c>
      <c r="Z39" s="10"/>
      <c r="AA39" s="10"/>
      <c r="AB39" s="10"/>
      <c r="AC39" s="10"/>
    </row>
    <row r="40" spans="1:40" s="70" customFormat="1">
      <c r="A40" s="63">
        <v>2</v>
      </c>
      <c r="B40" s="64">
        <v>44602</v>
      </c>
      <c r="C40" s="65"/>
      <c r="D40" s="65" t="s">
        <v>179</v>
      </c>
      <c r="E40" s="65" t="s">
        <v>180</v>
      </c>
      <c r="F40" s="65" t="s">
        <v>43</v>
      </c>
      <c r="G40" s="65" t="s">
        <v>181</v>
      </c>
      <c r="H40" s="65" t="s">
        <v>43</v>
      </c>
      <c r="I40" s="65" t="s">
        <v>119</v>
      </c>
      <c r="J40" s="65" t="s">
        <v>163</v>
      </c>
      <c r="K40" s="65" t="s">
        <v>164</v>
      </c>
      <c r="L40" s="65" t="s">
        <v>176</v>
      </c>
      <c r="M40" s="64">
        <v>44576</v>
      </c>
      <c r="N40" s="66">
        <v>20000</v>
      </c>
      <c r="O40" s="67" t="s">
        <v>201</v>
      </c>
      <c r="P40" s="66">
        <v>700000</v>
      </c>
      <c r="Q40" s="84"/>
      <c r="R40" s="66"/>
      <c r="S40" s="68"/>
      <c r="T40" s="71">
        <f t="shared" si="0"/>
        <v>720000</v>
      </c>
      <c r="U40" s="65"/>
      <c r="V40" s="69" t="s">
        <v>202</v>
      </c>
      <c r="W40" s="68"/>
      <c r="X40" s="114" t="s">
        <v>2</v>
      </c>
      <c r="Y40" s="10"/>
      <c r="Z40" s="10"/>
      <c r="AA40" s="10"/>
      <c r="AB40" s="10"/>
      <c r="AC40" s="10"/>
    </row>
    <row r="41" spans="1:40" s="70" customFormat="1">
      <c r="A41" s="63">
        <v>2</v>
      </c>
      <c r="B41" s="64">
        <v>44617</v>
      </c>
      <c r="C41" s="65"/>
      <c r="D41" s="65" t="s">
        <v>179</v>
      </c>
      <c r="E41" s="65" t="s">
        <v>180</v>
      </c>
      <c r="F41" s="65" t="s">
        <v>43</v>
      </c>
      <c r="G41" s="65" t="s">
        <v>181</v>
      </c>
      <c r="H41" s="65" t="s">
        <v>43</v>
      </c>
      <c r="I41" s="65" t="s">
        <v>119</v>
      </c>
      <c r="J41" s="65" t="s">
        <v>166</v>
      </c>
      <c r="K41" s="65" t="s">
        <v>167</v>
      </c>
      <c r="L41" s="65" t="s">
        <v>139</v>
      </c>
      <c r="M41" s="64">
        <v>44546</v>
      </c>
      <c r="N41" s="66">
        <v>300000</v>
      </c>
      <c r="O41" s="67"/>
      <c r="P41" s="66"/>
      <c r="Q41" s="84"/>
      <c r="R41" s="66"/>
      <c r="S41" s="68"/>
      <c r="T41" s="71">
        <f t="shared" si="0"/>
        <v>300000</v>
      </c>
      <c r="U41" s="65"/>
      <c r="V41" s="69"/>
      <c r="W41" s="68"/>
      <c r="X41" s="104" t="s">
        <v>2</v>
      </c>
      <c r="Y41" s="104" t="s">
        <v>2</v>
      </c>
      <c r="Z41" s="10"/>
      <c r="AA41" s="10"/>
      <c r="AB41" s="10"/>
      <c r="AC41" s="10"/>
    </row>
    <row r="42" spans="1:40" s="70" customFormat="1">
      <c r="A42" s="48">
        <v>2</v>
      </c>
      <c r="B42" s="49">
        <v>44910</v>
      </c>
      <c r="C42" s="50"/>
      <c r="D42" s="50" t="s">
        <v>179</v>
      </c>
      <c r="E42" s="50" t="s">
        <v>180</v>
      </c>
      <c r="F42" s="50" t="s">
        <v>43</v>
      </c>
      <c r="G42" s="50" t="s">
        <v>181</v>
      </c>
      <c r="H42" s="50" t="s">
        <v>43</v>
      </c>
      <c r="I42" s="50" t="s">
        <v>119</v>
      </c>
      <c r="J42" s="50" t="s">
        <v>168</v>
      </c>
      <c r="K42" s="50" t="s">
        <v>169</v>
      </c>
      <c r="L42" s="50" t="s">
        <v>122</v>
      </c>
      <c r="M42" s="49">
        <v>44509</v>
      </c>
      <c r="N42" s="51">
        <v>10000000</v>
      </c>
      <c r="O42" s="52"/>
      <c r="P42" s="51">
        <v>10000000</v>
      </c>
      <c r="Q42" s="85"/>
      <c r="R42" s="51">
        <v>3700000</v>
      </c>
      <c r="S42" s="53">
        <v>5000000</v>
      </c>
      <c r="T42" s="80">
        <f t="shared" si="0"/>
        <v>23700000</v>
      </c>
      <c r="U42" s="50"/>
      <c r="V42" s="55" t="s">
        <v>135</v>
      </c>
      <c r="W42" s="54" t="s">
        <v>203</v>
      </c>
      <c r="X42" s="106" t="s">
        <v>2</v>
      </c>
      <c r="Y42" s="131" t="s">
        <v>2</v>
      </c>
      <c r="Z42" s="10"/>
      <c r="AA42" s="10"/>
      <c r="AB42" s="10"/>
      <c r="AC42" s="10"/>
    </row>
    <row r="43" spans="1:40" s="70" customFormat="1">
      <c r="A43" s="63">
        <v>2</v>
      </c>
      <c r="B43" s="64">
        <v>44645</v>
      </c>
      <c r="C43" s="65"/>
      <c r="D43" s="65" t="s">
        <v>179</v>
      </c>
      <c r="E43" s="65" t="s">
        <v>180</v>
      </c>
      <c r="F43" s="65" t="s">
        <v>43</v>
      </c>
      <c r="G43" s="65" t="s">
        <v>181</v>
      </c>
      <c r="H43" s="65" t="s">
        <v>43</v>
      </c>
      <c r="I43" s="65" t="s">
        <v>119</v>
      </c>
      <c r="J43" s="65" t="s">
        <v>204</v>
      </c>
      <c r="K43" s="65"/>
      <c r="L43" s="65" t="s">
        <v>173</v>
      </c>
      <c r="M43" s="64"/>
      <c r="N43" s="66"/>
      <c r="O43" s="67"/>
      <c r="P43" s="66"/>
      <c r="Q43" s="84"/>
      <c r="R43" s="66"/>
      <c r="S43" s="68">
        <v>10000000</v>
      </c>
      <c r="T43" s="71">
        <f t="shared" si="0"/>
        <v>0</v>
      </c>
      <c r="U43" s="65"/>
      <c r="V43" s="69"/>
      <c r="W43" s="68"/>
      <c r="X43" s="104" t="s">
        <v>2</v>
      </c>
      <c r="Y43" s="33"/>
      <c r="Z43" s="10"/>
      <c r="AA43" s="10"/>
      <c r="AB43" s="10"/>
      <c r="AC43" s="10"/>
    </row>
    <row r="44" spans="1:40" s="70" customFormat="1">
      <c r="A44" s="63">
        <v>2</v>
      </c>
      <c r="B44" s="64">
        <v>44645</v>
      </c>
      <c r="C44" s="65"/>
      <c r="D44" s="65" t="s">
        <v>179</v>
      </c>
      <c r="E44" s="65" t="s">
        <v>180</v>
      </c>
      <c r="F44" s="65" t="s">
        <v>43</v>
      </c>
      <c r="G44" s="65" t="s">
        <v>181</v>
      </c>
      <c r="H44" s="65" t="s">
        <v>43</v>
      </c>
      <c r="I44" s="65" t="s">
        <v>119</v>
      </c>
      <c r="J44" s="65" t="s">
        <v>172</v>
      </c>
      <c r="K44" s="65"/>
      <c r="L44" s="65" t="s">
        <v>173</v>
      </c>
      <c r="M44" s="64"/>
      <c r="N44" s="66"/>
      <c r="O44" s="67"/>
      <c r="P44" s="66"/>
      <c r="Q44" s="84"/>
      <c r="R44" s="66"/>
      <c r="S44" s="68"/>
      <c r="T44" s="71">
        <v>4000000</v>
      </c>
      <c r="U44" s="65"/>
      <c r="V44" s="69"/>
      <c r="W44" s="68"/>
      <c r="X44" s="104" t="s">
        <v>2</v>
      </c>
      <c r="Y44" s="10"/>
      <c r="Z44" s="10"/>
      <c r="AA44" s="10"/>
      <c r="AB44" s="10"/>
      <c r="AC44" s="10"/>
    </row>
    <row r="45" spans="1:40" s="145" customFormat="1">
      <c r="A45" s="142">
        <v>2</v>
      </c>
      <c r="B45" s="143">
        <v>44767</v>
      </c>
      <c r="C45" s="144"/>
      <c r="D45" s="144" t="s">
        <v>179</v>
      </c>
      <c r="E45" s="144" t="s">
        <v>180</v>
      </c>
      <c r="F45" s="144" t="s">
        <v>43</v>
      </c>
      <c r="G45" s="144" t="s">
        <v>181</v>
      </c>
      <c r="H45" s="144" t="s">
        <v>43</v>
      </c>
      <c r="I45" s="144" t="s">
        <v>119</v>
      </c>
      <c r="J45" s="144" t="s">
        <v>174</v>
      </c>
      <c r="K45" s="144" t="s">
        <v>175</v>
      </c>
      <c r="L45" s="144" t="s">
        <v>176</v>
      </c>
      <c r="M45" s="143">
        <v>44764</v>
      </c>
      <c r="N45" s="66">
        <v>25000</v>
      </c>
      <c r="O45" s="67"/>
      <c r="P45" s="66"/>
      <c r="Q45" s="84"/>
      <c r="R45" s="66"/>
      <c r="S45" s="68"/>
      <c r="T45" s="71">
        <v>25000</v>
      </c>
      <c r="U45" s="68"/>
      <c r="V45" s="68"/>
      <c r="W45" s="68"/>
      <c r="X45" s="116" t="s">
        <v>132</v>
      </c>
      <c r="Y45" s="131" t="s">
        <v>2</v>
      </c>
      <c r="AA45" s="146"/>
      <c r="AE45" s="144"/>
      <c r="AF45" s="69"/>
      <c r="AK45" s="10"/>
      <c r="AL45" s="10"/>
      <c r="AM45" s="10"/>
      <c r="AN45" s="10"/>
    </row>
    <row r="46" spans="1:40" s="145" customFormat="1">
      <c r="A46" s="142">
        <v>2</v>
      </c>
      <c r="B46" s="143">
        <v>44777</v>
      </c>
      <c r="C46" s="144"/>
      <c r="D46" s="144" t="s">
        <v>179</v>
      </c>
      <c r="E46" s="144" t="s">
        <v>180</v>
      </c>
      <c r="F46" s="144" t="s">
        <v>43</v>
      </c>
      <c r="G46" s="144" t="s">
        <v>181</v>
      </c>
      <c r="H46" s="144" t="s">
        <v>43</v>
      </c>
      <c r="I46" s="144" t="s">
        <v>119</v>
      </c>
      <c r="J46" s="144" t="s">
        <v>205</v>
      </c>
      <c r="K46" s="144" t="s">
        <v>206</v>
      </c>
      <c r="L46" s="144" t="s">
        <v>151</v>
      </c>
      <c r="M46" s="143">
        <v>44777</v>
      </c>
      <c r="N46" s="66">
        <v>300000</v>
      </c>
      <c r="O46" s="67"/>
      <c r="P46" s="66"/>
      <c r="Q46" s="84"/>
      <c r="R46" s="66"/>
      <c r="S46" s="68"/>
      <c r="T46" s="71">
        <v>300000</v>
      </c>
      <c r="V46" s="68"/>
      <c r="W46" s="68"/>
      <c r="X46" s="116" t="s">
        <v>132</v>
      </c>
      <c r="Y46" s="131" t="s">
        <v>2</v>
      </c>
      <c r="Z46" s="10"/>
      <c r="AB46" s="146"/>
      <c r="AF46" s="144"/>
      <c r="AG46" s="69"/>
      <c r="AL46" s="10"/>
      <c r="AM46" s="10"/>
      <c r="AN46" s="10"/>
    </row>
    <row r="47" spans="1:40" s="145" customFormat="1">
      <c r="A47" s="142">
        <v>2</v>
      </c>
      <c r="B47" s="143">
        <v>44788</v>
      </c>
      <c r="C47" s="144"/>
      <c r="D47" s="144" t="s">
        <v>179</v>
      </c>
      <c r="E47" s="144" t="s">
        <v>180</v>
      </c>
      <c r="F47" s="144" t="s">
        <v>43</v>
      </c>
      <c r="G47" s="144" t="s">
        <v>181</v>
      </c>
      <c r="H47" s="144" t="s">
        <v>43</v>
      </c>
      <c r="I47" s="144" t="s">
        <v>119</v>
      </c>
      <c r="J47" s="144" t="s">
        <v>147</v>
      </c>
      <c r="K47" s="144" t="s">
        <v>148</v>
      </c>
      <c r="L47" s="144" t="s">
        <v>122</v>
      </c>
      <c r="M47" s="143">
        <v>44762</v>
      </c>
      <c r="N47" s="66">
        <v>800000</v>
      </c>
      <c r="O47" s="67"/>
      <c r="P47" s="66"/>
      <c r="Q47" s="84"/>
      <c r="R47" s="66"/>
      <c r="S47" s="68"/>
      <c r="T47" s="71">
        <v>800000</v>
      </c>
      <c r="U47" s="68"/>
      <c r="V47" s="68"/>
      <c r="W47" s="68"/>
      <c r="X47" s="116" t="s">
        <v>132</v>
      </c>
      <c r="Y47" s="131" t="s">
        <v>2</v>
      </c>
      <c r="AB47" s="146"/>
      <c r="AG47" s="144"/>
      <c r="AH47" s="69"/>
      <c r="AL47" s="10"/>
      <c r="AM47" s="10"/>
      <c r="AN47" s="10"/>
    </row>
    <row r="48" spans="1:40" s="145" customFormat="1">
      <c r="A48" s="142">
        <v>2</v>
      </c>
      <c r="B48" s="143">
        <v>44796</v>
      </c>
      <c r="C48" s="144"/>
      <c r="D48" s="144" t="s">
        <v>179</v>
      </c>
      <c r="E48" s="144" t="s">
        <v>180</v>
      </c>
      <c r="F48" s="144" t="s">
        <v>43</v>
      </c>
      <c r="G48" s="144" t="s">
        <v>181</v>
      </c>
      <c r="H48" s="144" t="s">
        <v>43</v>
      </c>
      <c r="I48" s="144" t="s">
        <v>119</v>
      </c>
      <c r="J48" s="144" t="s">
        <v>207</v>
      </c>
      <c r="K48" s="144" t="s">
        <v>208</v>
      </c>
      <c r="L48" s="144" t="s">
        <v>122</v>
      </c>
      <c r="M48" s="143">
        <v>44796</v>
      </c>
      <c r="N48" s="66" t="s">
        <v>209</v>
      </c>
      <c r="O48" s="67"/>
      <c r="P48" s="66"/>
      <c r="Q48" s="84"/>
      <c r="R48" s="66"/>
      <c r="S48" s="68"/>
      <c r="T48" s="150" t="s">
        <v>209</v>
      </c>
      <c r="U48" s="68"/>
      <c r="V48" s="68"/>
      <c r="W48" s="68" t="s">
        <v>210</v>
      </c>
      <c r="X48" s="116" t="s">
        <v>132</v>
      </c>
      <c r="Y48" s="131" t="s">
        <v>2</v>
      </c>
      <c r="AA48" s="146"/>
      <c r="AE48" s="144"/>
      <c r="AF48" s="69"/>
      <c r="AL48" s="10"/>
      <c r="AM48" s="10"/>
      <c r="AN48" s="10"/>
    </row>
    <row r="49" spans="1:40" s="145" customFormat="1">
      <c r="A49" s="142">
        <v>2</v>
      </c>
      <c r="B49" s="143">
        <v>44827</v>
      </c>
      <c r="C49" s="144"/>
      <c r="D49" s="144" t="s">
        <v>179</v>
      </c>
      <c r="E49" s="144" t="s">
        <v>180</v>
      </c>
      <c r="F49" s="144" t="s">
        <v>43</v>
      </c>
      <c r="G49" s="144" t="s">
        <v>181</v>
      </c>
      <c r="H49" s="144" t="s">
        <v>43</v>
      </c>
      <c r="I49" s="144" t="s">
        <v>119</v>
      </c>
      <c r="J49" s="144" t="s">
        <v>211</v>
      </c>
      <c r="K49" s="144"/>
      <c r="L49" s="144" t="s">
        <v>173</v>
      </c>
      <c r="M49" s="143">
        <v>44826</v>
      </c>
      <c r="N49" s="66">
        <v>6000000</v>
      </c>
      <c r="O49" s="67"/>
      <c r="P49" s="66"/>
      <c r="Q49" s="84"/>
      <c r="R49" s="66"/>
      <c r="S49" s="68"/>
      <c r="T49" s="71">
        <v>6000000</v>
      </c>
      <c r="U49" s="68"/>
      <c r="V49" s="68"/>
      <c r="W49" s="68"/>
      <c r="X49" s="116" t="s">
        <v>132</v>
      </c>
      <c r="Y49" s="131" t="s">
        <v>2</v>
      </c>
      <c r="AB49" s="146"/>
      <c r="AF49" s="144"/>
      <c r="AG49" s="69"/>
      <c r="AK49" s="10"/>
      <c r="AL49" s="10"/>
      <c r="AM49" s="10"/>
      <c r="AN49" s="10"/>
    </row>
    <row r="50" spans="1:40" s="145" customFormat="1">
      <c r="A50" s="142">
        <v>2</v>
      </c>
      <c r="B50" s="143">
        <v>44848</v>
      </c>
      <c r="C50" s="144"/>
      <c r="D50" s="144" t="s">
        <v>179</v>
      </c>
      <c r="E50" s="144" t="s">
        <v>180</v>
      </c>
      <c r="F50" s="144" t="s">
        <v>43</v>
      </c>
      <c r="G50" s="144" t="s">
        <v>181</v>
      </c>
      <c r="H50" s="144" t="s">
        <v>43</v>
      </c>
      <c r="I50" s="144" t="s">
        <v>119</v>
      </c>
      <c r="J50" s="144" t="s">
        <v>163</v>
      </c>
      <c r="K50" s="144" t="s">
        <v>164</v>
      </c>
      <c r="L50" s="144" t="s">
        <v>176</v>
      </c>
      <c r="M50" s="143"/>
      <c r="N50" s="66">
        <v>400000</v>
      </c>
      <c r="O50" s="67"/>
      <c r="P50" s="66"/>
      <c r="Q50" s="84"/>
      <c r="R50" s="66"/>
      <c r="S50" s="68"/>
      <c r="T50" s="71">
        <v>400000</v>
      </c>
      <c r="U50" s="68"/>
      <c r="V50" s="68"/>
      <c r="W50" s="69" t="s">
        <v>212</v>
      </c>
      <c r="X50" s="116" t="s">
        <v>132</v>
      </c>
      <c r="AA50" s="146"/>
      <c r="AE50" s="144"/>
      <c r="AF50" s="69"/>
      <c r="AG50" s="68"/>
      <c r="AI50" s="131"/>
      <c r="AK50" s="10"/>
      <c r="AL50" s="10"/>
      <c r="AM50" s="10"/>
      <c r="AN50" s="10"/>
    </row>
    <row r="51" spans="1:40" s="145" customFormat="1">
      <c r="A51" s="142">
        <v>2</v>
      </c>
      <c r="B51" s="143">
        <v>44893</v>
      </c>
      <c r="C51" s="144"/>
      <c r="D51" s="144" t="s">
        <v>179</v>
      </c>
      <c r="E51" s="144" t="s">
        <v>180</v>
      </c>
      <c r="F51" s="144" t="s">
        <v>43</v>
      </c>
      <c r="G51" s="144" t="s">
        <v>181</v>
      </c>
      <c r="H51" s="144" t="s">
        <v>43</v>
      </c>
      <c r="I51" s="144" t="s">
        <v>119</v>
      </c>
      <c r="J51" s="144" t="s">
        <v>213</v>
      </c>
      <c r="K51" s="144"/>
      <c r="L51" s="144" t="s">
        <v>173</v>
      </c>
      <c r="M51" s="143">
        <v>44888</v>
      </c>
      <c r="N51" s="66">
        <v>3427517</v>
      </c>
      <c r="O51" s="67"/>
      <c r="P51" s="66"/>
      <c r="Q51" s="84"/>
      <c r="R51" s="66"/>
      <c r="S51" s="68"/>
      <c r="T51" s="71">
        <v>3427517</v>
      </c>
      <c r="U51" s="68"/>
      <c r="V51" s="68"/>
      <c r="W51" s="68" t="s">
        <v>214</v>
      </c>
      <c r="X51" s="116" t="s">
        <v>132</v>
      </c>
      <c r="AA51" s="146"/>
      <c r="AE51" s="144"/>
      <c r="AF51" s="69"/>
      <c r="AI51" s="131"/>
      <c r="AK51" s="10"/>
      <c r="AL51" s="10"/>
      <c r="AM51" s="10"/>
      <c r="AN51" s="10"/>
    </row>
    <row r="52" spans="1:40" s="145" customFormat="1">
      <c r="A52" s="142">
        <v>2</v>
      </c>
      <c r="B52" s="143">
        <v>45047</v>
      </c>
      <c r="C52" s="144" t="s">
        <v>215</v>
      </c>
      <c r="D52" s="144" t="s">
        <v>179</v>
      </c>
      <c r="E52" s="144" t="s">
        <v>180</v>
      </c>
      <c r="F52" s="144" t="s">
        <v>43</v>
      </c>
      <c r="G52" s="144" t="s">
        <v>181</v>
      </c>
      <c r="H52" s="144" t="s">
        <v>43</v>
      </c>
      <c r="I52" s="144" t="s">
        <v>119</v>
      </c>
      <c r="J52" s="144" t="s">
        <v>216</v>
      </c>
      <c r="K52" s="144" t="s">
        <v>217</v>
      </c>
      <c r="L52" s="144" t="s">
        <v>176</v>
      </c>
      <c r="M52" s="143">
        <v>44734</v>
      </c>
      <c r="N52" s="66">
        <v>54000</v>
      </c>
      <c r="O52" s="67"/>
      <c r="P52" s="66"/>
      <c r="Q52" s="84"/>
      <c r="R52" s="66"/>
      <c r="S52" s="68"/>
      <c r="T52" s="71">
        <v>54000</v>
      </c>
      <c r="U52" s="68"/>
      <c r="V52" s="68"/>
      <c r="W52" s="68"/>
      <c r="X52" s="69"/>
      <c r="AA52" s="146"/>
      <c r="AE52" s="144"/>
      <c r="AF52" s="69"/>
      <c r="AG52" s="68"/>
      <c r="AH52" s="116" t="s">
        <v>132</v>
      </c>
      <c r="AI52" s="131"/>
      <c r="AK52" s="10"/>
      <c r="AL52" s="10"/>
      <c r="AM52" s="10"/>
      <c r="AN52" s="10"/>
    </row>
    <row r="53" spans="1:40" s="145" customFormat="1">
      <c r="A53" s="142">
        <v>2</v>
      </c>
      <c r="B53" s="143">
        <v>45047</v>
      </c>
      <c r="C53" s="144" t="s">
        <v>215</v>
      </c>
      <c r="D53" s="144" t="s">
        <v>179</v>
      </c>
      <c r="E53" s="144" t="s">
        <v>180</v>
      </c>
      <c r="F53" s="144" t="s">
        <v>43</v>
      </c>
      <c r="G53" s="144" t="s">
        <v>181</v>
      </c>
      <c r="H53" s="144" t="s">
        <v>43</v>
      </c>
      <c r="I53" s="144" t="s">
        <v>119</v>
      </c>
      <c r="J53" s="144" t="s">
        <v>149</v>
      </c>
      <c r="K53" s="144" t="s">
        <v>150</v>
      </c>
      <c r="L53" s="144" t="s">
        <v>151</v>
      </c>
      <c r="M53" s="143"/>
      <c r="N53" s="66">
        <v>110000</v>
      </c>
      <c r="O53" s="67"/>
      <c r="P53" s="66"/>
      <c r="Q53" s="84"/>
      <c r="R53" s="66"/>
      <c r="S53" s="68"/>
      <c r="T53" s="71">
        <v>110000</v>
      </c>
      <c r="U53" s="68"/>
      <c r="V53" s="68"/>
      <c r="W53" s="68"/>
      <c r="X53" s="69"/>
      <c r="AA53" s="146"/>
      <c r="AE53" s="144"/>
      <c r="AF53" s="69"/>
      <c r="AG53" s="68"/>
      <c r="AH53" s="116" t="s">
        <v>132</v>
      </c>
      <c r="AI53" s="131"/>
      <c r="AK53" s="10"/>
      <c r="AL53" s="10"/>
      <c r="AM53" s="10"/>
      <c r="AN53" s="10"/>
    </row>
    <row r="54" spans="1:40" s="47" customFormat="1">
      <c r="A54" s="72">
        <v>3</v>
      </c>
      <c r="B54" s="44">
        <v>44535</v>
      </c>
      <c r="C54" s="43"/>
      <c r="D54" s="43" t="s">
        <v>218</v>
      </c>
      <c r="E54" s="43" t="s">
        <v>218</v>
      </c>
      <c r="F54" s="43" t="s">
        <v>219</v>
      </c>
      <c r="G54" s="43" t="s">
        <v>220</v>
      </c>
      <c r="H54" s="43" t="s">
        <v>219</v>
      </c>
      <c r="I54" s="47" t="s">
        <v>221</v>
      </c>
      <c r="J54" s="43" t="s">
        <v>120</v>
      </c>
      <c r="K54" s="43" t="s">
        <v>121</v>
      </c>
      <c r="L54" s="43" t="s">
        <v>122</v>
      </c>
      <c r="M54" s="44">
        <v>44485</v>
      </c>
      <c r="N54" s="4">
        <v>15000</v>
      </c>
      <c r="O54" s="45"/>
      <c r="P54" s="4"/>
      <c r="Q54" s="83"/>
      <c r="R54" s="4"/>
      <c r="S54" s="5"/>
      <c r="T54" s="29">
        <f t="shared" ref="T54:T70" si="1">SUM(N54+P54+R54)</f>
        <v>15000</v>
      </c>
      <c r="U54" s="5"/>
      <c r="V54" s="46"/>
      <c r="W54" s="5"/>
      <c r="X54" s="100" t="s">
        <v>132</v>
      </c>
      <c r="Y54" s="27"/>
      <c r="Z54" s="27"/>
      <c r="AA54" s="27"/>
      <c r="AB54" s="27"/>
      <c r="AC54" s="27"/>
    </row>
    <row r="55" spans="1:40" s="47" customFormat="1">
      <c r="A55" s="72">
        <v>3</v>
      </c>
      <c r="B55" s="44">
        <v>44594</v>
      </c>
      <c r="C55" s="43"/>
      <c r="D55" s="43" t="s">
        <v>218</v>
      </c>
      <c r="E55" s="43" t="s">
        <v>218</v>
      </c>
      <c r="F55" s="43" t="s">
        <v>219</v>
      </c>
      <c r="G55" s="43" t="s">
        <v>220</v>
      </c>
      <c r="H55" s="43" t="s">
        <v>219</v>
      </c>
      <c r="I55" s="47" t="s">
        <v>221</v>
      </c>
      <c r="J55" s="43" t="s">
        <v>130</v>
      </c>
      <c r="K55" s="43" t="s">
        <v>131</v>
      </c>
      <c r="L55" s="43" t="s">
        <v>122</v>
      </c>
      <c r="M55" s="44">
        <v>44306</v>
      </c>
      <c r="N55" s="4">
        <v>3000</v>
      </c>
      <c r="O55" s="45" t="s">
        <v>222</v>
      </c>
      <c r="P55" s="4">
        <v>2000</v>
      </c>
      <c r="Q55" s="83"/>
      <c r="R55" s="4"/>
      <c r="S55" s="5"/>
      <c r="T55" s="29">
        <f t="shared" si="1"/>
        <v>5000</v>
      </c>
      <c r="U55" s="5"/>
      <c r="V55" s="46" t="s">
        <v>171</v>
      </c>
      <c r="W55" s="5" t="s">
        <v>223</v>
      </c>
      <c r="X55" s="100" t="s">
        <v>2</v>
      </c>
      <c r="Y55" s="100" t="s">
        <v>2</v>
      </c>
      <c r="Z55" s="100" t="s">
        <v>2</v>
      </c>
      <c r="AA55" s="27"/>
      <c r="AB55" s="27"/>
      <c r="AC55" s="27"/>
    </row>
    <row r="56" spans="1:40" s="47" customFormat="1">
      <c r="A56" s="72">
        <v>3</v>
      </c>
      <c r="B56" s="44">
        <v>44551</v>
      </c>
      <c r="C56" s="43"/>
      <c r="D56" s="43" t="s">
        <v>218</v>
      </c>
      <c r="E56" s="43" t="s">
        <v>218</v>
      </c>
      <c r="F56" s="43" t="s">
        <v>219</v>
      </c>
      <c r="G56" s="43" t="s">
        <v>220</v>
      </c>
      <c r="H56" s="43" t="s">
        <v>219</v>
      </c>
      <c r="I56" s="47" t="s">
        <v>221</v>
      </c>
      <c r="J56" s="43" t="s">
        <v>152</v>
      </c>
      <c r="K56" s="43" t="s">
        <v>153</v>
      </c>
      <c r="L56" s="43" t="s">
        <v>122</v>
      </c>
      <c r="M56" s="44" t="s">
        <v>224</v>
      </c>
      <c r="N56" s="4">
        <v>5300</v>
      </c>
      <c r="O56" s="45"/>
      <c r="P56" s="4"/>
      <c r="Q56" s="83"/>
      <c r="R56" s="4"/>
      <c r="S56" s="5"/>
      <c r="T56" s="29">
        <f t="shared" si="1"/>
        <v>5300</v>
      </c>
      <c r="U56" s="5"/>
      <c r="V56" s="46" t="s">
        <v>225</v>
      </c>
      <c r="W56" s="5"/>
      <c r="X56" s="100" t="s">
        <v>2</v>
      </c>
      <c r="Y56" s="101"/>
      <c r="Z56" s="27"/>
      <c r="AA56" s="27"/>
      <c r="AB56" s="27"/>
      <c r="AC56" s="27"/>
    </row>
    <row r="57" spans="1:40" s="47" customFormat="1">
      <c r="A57" s="72">
        <v>3</v>
      </c>
      <c r="B57" s="44">
        <v>44582</v>
      </c>
      <c r="C57" s="43"/>
      <c r="D57" s="43" t="s">
        <v>218</v>
      </c>
      <c r="E57" s="43" t="s">
        <v>218</v>
      </c>
      <c r="F57" s="43" t="s">
        <v>226</v>
      </c>
      <c r="G57" s="43" t="s">
        <v>220</v>
      </c>
      <c r="H57" s="43" t="s">
        <v>219</v>
      </c>
      <c r="I57" s="47" t="s">
        <v>221</v>
      </c>
      <c r="J57" s="43" t="s">
        <v>168</v>
      </c>
      <c r="K57" s="43" t="s">
        <v>169</v>
      </c>
      <c r="L57" s="43" t="s">
        <v>122</v>
      </c>
      <c r="M57" s="44">
        <v>44019</v>
      </c>
      <c r="N57" s="107">
        <v>300000</v>
      </c>
      <c r="O57" s="45" t="s">
        <v>227</v>
      </c>
      <c r="P57" s="4">
        <v>1250000</v>
      </c>
      <c r="Q57" s="86">
        <v>44452</v>
      </c>
      <c r="R57" s="4">
        <v>1400000</v>
      </c>
      <c r="S57" s="5"/>
      <c r="T57" s="29">
        <f t="shared" si="1"/>
        <v>2950000</v>
      </c>
      <c r="U57" s="5"/>
      <c r="V57" s="46" t="s">
        <v>228</v>
      </c>
      <c r="W57" s="5"/>
      <c r="X57" s="100" t="s">
        <v>132</v>
      </c>
      <c r="Y57" s="100" t="s">
        <v>2</v>
      </c>
      <c r="Z57" s="100" t="s">
        <v>2</v>
      </c>
      <c r="AA57" s="27"/>
      <c r="AB57" s="27"/>
      <c r="AC57" s="27"/>
    </row>
    <row r="58" spans="1:40" s="70" customFormat="1">
      <c r="A58" s="63">
        <v>4</v>
      </c>
      <c r="B58" s="64">
        <v>44535</v>
      </c>
      <c r="C58" s="65"/>
      <c r="D58" s="65" t="s">
        <v>229</v>
      </c>
      <c r="E58" s="65"/>
      <c r="F58" s="65" t="s">
        <v>230</v>
      </c>
      <c r="G58" s="65" t="s">
        <v>231</v>
      </c>
      <c r="H58" s="73" t="s">
        <v>231</v>
      </c>
      <c r="I58" s="70" t="s">
        <v>221</v>
      </c>
      <c r="J58" s="65" t="s">
        <v>120</v>
      </c>
      <c r="K58" s="65" t="s">
        <v>121</v>
      </c>
      <c r="L58" s="65" t="s">
        <v>122</v>
      </c>
      <c r="M58" s="64">
        <v>44566</v>
      </c>
      <c r="N58" s="66">
        <v>81000</v>
      </c>
      <c r="O58" s="67"/>
      <c r="P58" s="66"/>
      <c r="Q58" s="84"/>
      <c r="R58" s="66"/>
      <c r="S58" s="68"/>
      <c r="T58" s="71">
        <f t="shared" si="1"/>
        <v>81000</v>
      </c>
      <c r="U58" s="65" t="s">
        <v>120</v>
      </c>
      <c r="V58" s="69" t="s">
        <v>232</v>
      </c>
      <c r="W58" s="68"/>
      <c r="X58" s="104" t="s">
        <v>2</v>
      </c>
      <c r="Y58" s="10"/>
      <c r="Z58" s="10"/>
      <c r="AA58" s="10"/>
      <c r="AB58" s="10"/>
      <c r="AC58" s="10"/>
    </row>
    <row r="59" spans="1:40" s="70" customFormat="1">
      <c r="A59" s="63">
        <v>4</v>
      </c>
      <c r="B59" s="64">
        <v>44538</v>
      </c>
      <c r="C59" s="65"/>
      <c r="D59" s="65" t="s">
        <v>229</v>
      </c>
      <c r="E59" s="65"/>
      <c r="F59" s="65" t="s">
        <v>230</v>
      </c>
      <c r="G59" s="65" t="s">
        <v>231</v>
      </c>
      <c r="H59" s="73" t="s">
        <v>231</v>
      </c>
      <c r="I59" s="70" t="s">
        <v>221</v>
      </c>
      <c r="J59" s="65" t="s">
        <v>126</v>
      </c>
      <c r="K59" s="65" t="s">
        <v>127</v>
      </c>
      <c r="L59" s="65" t="s">
        <v>122</v>
      </c>
      <c r="M59" s="64">
        <v>44517</v>
      </c>
      <c r="N59" s="66">
        <v>10000</v>
      </c>
      <c r="O59" s="67" t="s">
        <v>233</v>
      </c>
      <c r="P59" s="66">
        <v>20000</v>
      </c>
      <c r="Q59" s="84"/>
      <c r="R59" s="66"/>
      <c r="S59" s="68"/>
      <c r="T59" s="71">
        <f t="shared" si="1"/>
        <v>30000</v>
      </c>
      <c r="U59" s="65" t="s">
        <v>126</v>
      </c>
      <c r="V59" s="69"/>
      <c r="W59" s="68" t="s">
        <v>234</v>
      </c>
      <c r="X59" s="104" t="s">
        <v>2</v>
      </c>
      <c r="Y59" s="104" t="s">
        <v>2</v>
      </c>
      <c r="Z59" s="10"/>
      <c r="AA59" s="10"/>
      <c r="AB59" s="10"/>
      <c r="AC59" s="10"/>
    </row>
    <row r="60" spans="1:40" s="70" customFormat="1">
      <c r="A60" s="63">
        <v>4</v>
      </c>
      <c r="B60" s="64">
        <v>44594</v>
      </c>
      <c r="C60" s="65"/>
      <c r="D60" s="65" t="s">
        <v>229</v>
      </c>
      <c r="E60" s="65"/>
      <c r="F60" s="65" t="s">
        <v>230</v>
      </c>
      <c r="G60" s="65" t="s">
        <v>231</v>
      </c>
      <c r="H60" s="73" t="s">
        <v>231</v>
      </c>
      <c r="I60" s="70" t="s">
        <v>221</v>
      </c>
      <c r="J60" s="65" t="s">
        <v>130</v>
      </c>
      <c r="K60" s="65" t="s">
        <v>131</v>
      </c>
      <c r="L60" s="65" t="s">
        <v>176</v>
      </c>
      <c r="M60" s="64">
        <v>44393</v>
      </c>
      <c r="N60" s="66">
        <v>3000</v>
      </c>
      <c r="O60" s="67" t="s">
        <v>199</v>
      </c>
      <c r="P60" s="66">
        <v>4000</v>
      </c>
      <c r="Q60" s="84"/>
      <c r="R60" s="66"/>
      <c r="S60" s="68"/>
      <c r="T60" s="71">
        <f t="shared" si="1"/>
        <v>7000</v>
      </c>
      <c r="U60" s="65" t="s">
        <v>130</v>
      </c>
      <c r="V60" s="69" t="s">
        <v>235</v>
      </c>
      <c r="W60" s="76" t="s">
        <v>236</v>
      </c>
      <c r="X60" s="110" t="s">
        <v>2</v>
      </c>
      <c r="Y60" s="10"/>
      <c r="Z60" s="10"/>
      <c r="AA60" s="10"/>
      <c r="AB60" s="10"/>
      <c r="AC60" s="10"/>
    </row>
    <row r="61" spans="1:40" s="70" customFormat="1">
      <c r="A61" s="63">
        <v>4</v>
      </c>
      <c r="B61" s="64">
        <v>44538</v>
      </c>
      <c r="C61" s="65"/>
      <c r="D61" s="65" t="s">
        <v>229</v>
      </c>
      <c r="E61" s="65"/>
      <c r="F61" s="65" t="s">
        <v>230</v>
      </c>
      <c r="G61" s="65" t="s">
        <v>231</v>
      </c>
      <c r="H61" s="73" t="s">
        <v>231</v>
      </c>
      <c r="I61" s="70" t="s">
        <v>221</v>
      </c>
      <c r="J61" s="65" t="s">
        <v>237</v>
      </c>
      <c r="K61" s="65" t="s">
        <v>238</v>
      </c>
      <c r="L61" s="65" t="s">
        <v>176</v>
      </c>
      <c r="M61" s="64"/>
      <c r="N61" s="66"/>
      <c r="O61" s="67"/>
      <c r="P61" s="66"/>
      <c r="Q61" s="84"/>
      <c r="R61" s="66"/>
      <c r="S61" s="68"/>
      <c r="T61" s="71">
        <f t="shared" si="1"/>
        <v>0</v>
      </c>
      <c r="U61" s="65" t="s">
        <v>237</v>
      </c>
      <c r="V61" s="75">
        <v>44547</v>
      </c>
      <c r="W61" s="68" t="s">
        <v>239</v>
      </c>
      <c r="X61" s="109"/>
      <c r="Y61" s="10"/>
      <c r="Z61" s="10"/>
      <c r="AA61" s="10"/>
      <c r="AB61" s="10"/>
      <c r="AC61" s="10"/>
    </row>
    <row r="62" spans="1:40" s="70" customFormat="1">
      <c r="A62" s="63">
        <v>4</v>
      </c>
      <c r="B62" s="64">
        <v>44609</v>
      </c>
      <c r="C62" s="65"/>
      <c r="D62" s="65" t="s">
        <v>229</v>
      </c>
      <c r="E62" s="65"/>
      <c r="F62" s="65" t="s">
        <v>230</v>
      </c>
      <c r="G62" s="65" t="s">
        <v>231</v>
      </c>
      <c r="H62" s="73" t="s">
        <v>231</v>
      </c>
      <c r="I62" s="70" t="s">
        <v>221</v>
      </c>
      <c r="J62" s="65" t="s">
        <v>133</v>
      </c>
      <c r="K62" s="65" t="s">
        <v>134</v>
      </c>
      <c r="L62" s="65" t="s">
        <v>122</v>
      </c>
      <c r="M62" s="64">
        <v>44550</v>
      </c>
      <c r="N62" s="66">
        <v>100000</v>
      </c>
      <c r="O62" s="67"/>
      <c r="P62" s="66"/>
      <c r="Q62" s="84"/>
      <c r="R62" s="66"/>
      <c r="S62" s="68"/>
      <c r="T62" s="71">
        <f t="shared" si="1"/>
        <v>100000</v>
      </c>
      <c r="U62" s="65" t="s">
        <v>133</v>
      </c>
      <c r="V62" s="69" t="s">
        <v>240</v>
      </c>
      <c r="W62" s="68"/>
      <c r="X62" s="110" t="s">
        <v>132</v>
      </c>
      <c r="Y62" s="10"/>
      <c r="Z62" s="10"/>
      <c r="AA62" s="10"/>
      <c r="AB62" s="10"/>
      <c r="AC62" s="10"/>
    </row>
    <row r="63" spans="1:40" s="70" customFormat="1">
      <c r="A63" s="63">
        <v>4</v>
      </c>
      <c r="B63" s="64">
        <v>44538</v>
      </c>
      <c r="C63" s="65"/>
      <c r="D63" s="65" t="s">
        <v>229</v>
      </c>
      <c r="E63" s="65"/>
      <c r="F63" s="65" t="s">
        <v>230</v>
      </c>
      <c r="G63" s="65" t="s">
        <v>231</v>
      </c>
      <c r="H63" s="73" t="s">
        <v>231</v>
      </c>
      <c r="I63" s="70" t="s">
        <v>221</v>
      </c>
      <c r="J63" s="65" t="s">
        <v>144</v>
      </c>
      <c r="K63" s="65" t="s">
        <v>145</v>
      </c>
      <c r="L63" s="65" t="s">
        <v>122</v>
      </c>
      <c r="M63" s="64"/>
      <c r="N63" s="66"/>
      <c r="O63" s="67"/>
      <c r="P63" s="66"/>
      <c r="Q63" s="84"/>
      <c r="R63" s="66"/>
      <c r="S63" s="68"/>
      <c r="T63" s="71">
        <f t="shared" si="1"/>
        <v>0</v>
      </c>
      <c r="U63" s="65" t="s">
        <v>144</v>
      </c>
      <c r="V63" s="69"/>
      <c r="W63" s="68" t="s">
        <v>234</v>
      </c>
      <c r="X63" s="115" t="s">
        <v>2</v>
      </c>
      <c r="Y63" s="10"/>
      <c r="Z63" s="10"/>
      <c r="AA63" s="10"/>
      <c r="AB63" s="10"/>
      <c r="AC63" s="10"/>
    </row>
    <row r="64" spans="1:40" s="70" customFormat="1">
      <c r="A64" s="63">
        <v>4</v>
      </c>
      <c r="B64" s="64">
        <v>44538</v>
      </c>
      <c r="C64" s="65"/>
      <c r="D64" s="65" t="s">
        <v>229</v>
      </c>
      <c r="E64" s="65"/>
      <c r="F64" s="65" t="s">
        <v>230</v>
      </c>
      <c r="G64" s="65" t="s">
        <v>231</v>
      </c>
      <c r="H64" s="73" t="s">
        <v>231</v>
      </c>
      <c r="I64" s="70" t="s">
        <v>221</v>
      </c>
      <c r="J64" s="65" t="s">
        <v>158</v>
      </c>
      <c r="K64" s="65" t="s">
        <v>159</v>
      </c>
      <c r="L64" s="65" t="s">
        <v>122</v>
      </c>
      <c r="M64" s="64"/>
      <c r="N64" s="66"/>
      <c r="O64" s="67"/>
      <c r="P64" s="66"/>
      <c r="Q64" s="84"/>
      <c r="R64" s="66"/>
      <c r="S64" s="68"/>
      <c r="T64" s="71">
        <f t="shared" si="1"/>
        <v>0</v>
      </c>
      <c r="U64" s="65" t="s">
        <v>158</v>
      </c>
      <c r="V64" s="69"/>
      <c r="W64" s="68" t="s">
        <v>234</v>
      </c>
      <c r="X64" s="115"/>
      <c r="Y64" s="10"/>
      <c r="Z64" s="10"/>
      <c r="AA64" s="10"/>
      <c r="AB64" s="10"/>
      <c r="AC64" s="10"/>
    </row>
    <row r="65" spans="1:40" s="70" customFormat="1">
      <c r="A65" s="63">
        <v>4</v>
      </c>
      <c r="B65" s="64">
        <v>44538</v>
      </c>
      <c r="C65" s="65"/>
      <c r="D65" s="65" t="s">
        <v>229</v>
      </c>
      <c r="E65" s="65"/>
      <c r="F65" s="65" t="s">
        <v>230</v>
      </c>
      <c r="G65" s="65" t="s">
        <v>231</v>
      </c>
      <c r="H65" s="73" t="s">
        <v>231</v>
      </c>
      <c r="I65" s="70" t="s">
        <v>221</v>
      </c>
      <c r="J65" s="65" t="s">
        <v>241</v>
      </c>
      <c r="K65" s="65" t="s">
        <v>241</v>
      </c>
      <c r="L65" s="65" t="s">
        <v>122</v>
      </c>
      <c r="M65" s="64"/>
      <c r="N65" s="66"/>
      <c r="O65" s="67"/>
      <c r="P65" s="66"/>
      <c r="Q65" s="84"/>
      <c r="R65" s="66"/>
      <c r="S65" s="68"/>
      <c r="T65" s="71">
        <f t="shared" si="1"/>
        <v>0</v>
      </c>
      <c r="U65" s="65" t="s">
        <v>241</v>
      </c>
      <c r="V65" s="69"/>
      <c r="W65" s="68" t="s">
        <v>234</v>
      </c>
      <c r="X65" s="109"/>
      <c r="Y65" s="10"/>
      <c r="Z65" s="10"/>
      <c r="AA65" s="10"/>
      <c r="AB65" s="10"/>
      <c r="AC65" s="10"/>
    </row>
    <row r="66" spans="1:40" s="70" customFormat="1">
      <c r="A66" s="63">
        <v>4</v>
      </c>
      <c r="B66" s="64">
        <v>44214</v>
      </c>
      <c r="C66" s="65"/>
      <c r="D66" s="65" t="s">
        <v>229</v>
      </c>
      <c r="E66" s="65"/>
      <c r="F66" s="65" t="s">
        <v>230</v>
      </c>
      <c r="G66" s="65" t="s">
        <v>231</v>
      </c>
      <c r="H66" s="73" t="s">
        <v>231</v>
      </c>
      <c r="I66" s="70" t="s">
        <v>221</v>
      </c>
      <c r="J66" s="65" t="s">
        <v>168</v>
      </c>
      <c r="K66" s="65" t="s">
        <v>169</v>
      </c>
      <c r="L66" s="65" t="s">
        <v>122</v>
      </c>
      <c r="M66" s="64">
        <v>44517</v>
      </c>
      <c r="N66" s="66"/>
      <c r="O66" s="67"/>
      <c r="P66" s="74">
        <v>600000</v>
      </c>
      <c r="Q66" s="84"/>
      <c r="S66" s="68"/>
      <c r="T66" s="71">
        <f t="shared" si="1"/>
        <v>600000</v>
      </c>
      <c r="U66" s="65" t="s">
        <v>168</v>
      </c>
      <c r="V66" s="69" t="s">
        <v>242</v>
      </c>
      <c r="W66" s="68" t="s">
        <v>234</v>
      </c>
      <c r="X66" s="104" t="s">
        <v>2</v>
      </c>
      <c r="Y66" s="104" t="s">
        <v>2</v>
      </c>
      <c r="Z66" s="104" t="s">
        <v>2</v>
      </c>
      <c r="AA66" s="10"/>
      <c r="AB66" s="10"/>
      <c r="AC66" s="10"/>
    </row>
    <row r="67" spans="1:40" s="70" customFormat="1">
      <c r="A67" s="142">
        <v>4</v>
      </c>
      <c r="B67" s="143">
        <v>44802</v>
      </c>
      <c r="C67" s="144"/>
      <c r="D67" s="144" t="s">
        <v>229</v>
      </c>
      <c r="E67" s="144"/>
      <c r="F67" s="144" t="s">
        <v>230</v>
      </c>
      <c r="G67" s="144" t="s">
        <v>231</v>
      </c>
      <c r="H67" s="73" t="s">
        <v>231</v>
      </c>
      <c r="I67" s="145" t="s">
        <v>221</v>
      </c>
      <c r="J67" s="144" t="s">
        <v>152</v>
      </c>
      <c r="K67" s="144" t="s">
        <v>153</v>
      </c>
      <c r="L67" s="144" t="s">
        <v>122</v>
      </c>
      <c r="M67" s="143"/>
      <c r="N67" s="66">
        <v>2304</v>
      </c>
      <c r="O67" s="67"/>
      <c r="P67" s="74"/>
      <c r="Q67" s="84"/>
      <c r="R67" s="145"/>
      <c r="S67" s="68"/>
      <c r="T67" s="71">
        <v>2304</v>
      </c>
      <c r="V67" s="68"/>
      <c r="W67" s="68"/>
      <c r="X67" s="116" t="s">
        <v>132</v>
      </c>
      <c r="Y67" s="68"/>
      <c r="Z67" s="68"/>
      <c r="AA67" s="68"/>
      <c r="AB67" s="68"/>
      <c r="AC67" s="68"/>
      <c r="AD67" s="68"/>
      <c r="AE67" s="68"/>
      <c r="AF67" s="144"/>
      <c r="AG67" s="69"/>
      <c r="AH67" s="68"/>
    </row>
    <row r="68" spans="1:40" s="47" customFormat="1">
      <c r="A68" s="72">
        <v>5</v>
      </c>
      <c r="B68" s="44">
        <v>44594</v>
      </c>
      <c r="C68" s="43"/>
      <c r="D68" s="47" t="s">
        <v>243</v>
      </c>
      <c r="E68" s="47" t="s">
        <v>243</v>
      </c>
      <c r="G68" s="47" t="s">
        <v>244</v>
      </c>
      <c r="H68" s="47" t="s">
        <v>244</v>
      </c>
      <c r="I68" s="47" t="s">
        <v>221</v>
      </c>
      <c r="J68" s="47" t="s">
        <v>130</v>
      </c>
      <c r="K68" s="47" t="s">
        <v>131</v>
      </c>
      <c r="L68" s="47" t="s">
        <v>122</v>
      </c>
      <c r="M68" s="77">
        <v>44337</v>
      </c>
      <c r="N68" s="4">
        <v>4300</v>
      </c>
      <c r="O68" s="45"/>
      <c r="P68" s="4"/>
      <c r="Q68" s="83"/>
      <c r="R68" s="4"/>
      <c r="S68" s="5"/>
      <c r="T68" s="29">
        <f t="shared" si="1"/>
        <v>4300</v>
      </c>
      <c r="U68" s="5"/>
      <c r="V68" s="46"/>
      <c r="W68" s="5"/>
      <c r="X68" s="100" t="s">
        <v>2</v>
      </c>
      <c r="Y68" s="27"/>
      <c r="Z68" s="27"/>
      <c r="AA68" s="27"/>
      <c r="AB68" s="27"/>
      <c r="AC68" s="27"/>
    </row>
    <row r="69" spans="1:40" s="47" customFormat="1">
      <c r="A69" s="72">
        <v>5</v>
      </c>
      <c r="B69" s="44">
        <v>44583</v>
      </c>
      <c r="C69" s="43"/>
      <c r="D69" s="47" t="s">
        <v>243</v>
      </c>
      <c r="E69" s="47" t="s">
        <v>243</v>
      </c>
      <c r="G69" s="47" t="s">
        <v>244</v>
      </c>
      <c r="H69" s="47" t="s">
        <v>244</v>
      </c>
      <c r="I69" s="47" t="s">
        <v>221</v>
      </c>
      <c r="J69" s="47" t="s">
        <v>168</v>
      </c>
      <c r="K69" s="47" t="s">
        <v>169</v>
      </c>
      <c r="L69" s="47" t="s">
        <v>122</v>
      </c>
      <c r="M69" s="77">
        <v>44502</v>
      </c>
      <c r="N69" s="4">
        <v>614000</v>
      </c>
      <c r="O69" s="45"/>
      <c r="P69" s="4"/>
      <c r="Q69" s="83"/>
      <c r="R69" s="4"/>
      <c r="S69" s="5"/>
      <c r="T69" s="29">
        <f t="shared" si="1"/>
        <v>614000</v>
      </c>
      <c r="U69" s="5"/>
      <c r="V69" s="78">
        <v>44236</v>
      </c>
      <c r="W69" s="5"/>
      <c r="X69" s="100" t="s">
        <v>2</v>
      </c>
      <c r="Y69" s="27"/>
      <c r="Z69" s="94"/>
      <c r="AA69" s="27"/>
      <c r="AB69" s="27"/>
      <c r="AC69" s="27"/>
    </row>
    <row r="70" spans="1:40" s="91" customFormat="1">
      <c r="A70" s="72">
        <v>5</v>
      </c>
      <c r="B70" s="44">
        <v>44583</v>
      </c>
      <c r="C70" s="43"/>
      <c r="D70" s="47" t="s">
        <v>243</v>
      </c>
      <c r="E70" s="47" t="s">
        <v>243</v>
      </c>
      <c r="F70" s="47"/>
      <c r="G70" s="47" t="s">
        <v>244</v>
      </c>
      <c r="H70" s="47" t="s">
        <v>244</v>
      </c>
      <c r="I70" s="47" t="s">
        <v>221</v>
      </c>
      <c r="J70" s="47" t="s">
        <v>168</v>
      </c>
      <c r="K70" s="47" t="s">
        <v>169</v>
      </c>
      <c r="L70" s="47" t="s">
        <v>122</v>
      </c>
      <c r="M70" s="77">
        <v>44132</v>
      </c>
      <c r="N70" s="4">
        <v>300000</v>
      </c>
      <c r="O70" s="45"/>
      <c r="P70" s="4"/>
      <c r="Q70" s="83"/>
      <c r="R70" s="4"/>
      <c r="S70" s="5"/>
      <c r="T70" s="29">
        <f t="shared" si="1"/>
        <v>300000</v>
      </c>
      <c r="U70" s="5"/>
      <c r="V70" s="46"/>
      <c r="W70" s="5" t="s">
        <v>245</v>
      </c>
      <c r="X70" s="100" t="s">
        <v>2</v>
      </c>
      <c r="Y70" s="100" t="s">
        <v>2</v>
      </c>
      <c r="Z70" s="27"/>
      <c r="AA70" s="27"/>
      <c r="AB70" s="27"/>
      <c r="AC70" s="27"/>
    </row>
    <row r="71" spans="1:40" s="70" customFormat="1">
      <c r="A71" s="63">
        <v>6</v>
      </c>
      <c r="B71" s="64">
        <v>44670</v>
      </c>
      <c r="C71" s="65"/>
      <c r="D71" s="70" t="s">
        <v>246</v>
      </c>
      <c r="E71" s="70" t="s">
        <v>246</v>
      </c>
      <c r="F71" s="70" t="s">
        <v>247</v>
      </c>
      <c r="G71" s="70" t="s">
        <v>248</v>
      </c>
      <c r="H71" s="70" t="s">
        <v>247</v>
      </c>
      <c r="I71" s="70" t="s">
        <v>221</v>
      </c>
      <c r="J71" s="70" t="s">
        <v>126</v>
      </c>
      <c r="K71" s="70" t="s">
        <v>127</v>
      </c>
      <c r="L71" s="70" t="s">
        <v>176</v>
      </c>
      <c r="M71" s="79">
        <v>44615</v>
      </c>
      <c r="N71" s="66">
        <v>100000</v>
      </c>
      <c r="O71" s="67"/>
      <c r="P71" s="66"/>
      <c r="Q71" s="84"/>
      <c r="R71" s="66"/>
      <c r="S71" s="68"/>
      <c r="T71" s="71">
        <v>100000</v>
      </c>
      <c r="U71" s="68"/>
      <c r="V71" s="69" t="s">
        <v>249</v>
      </c>
      <c r="W71" s="68"/>
      <c r="X71" s="104" t="s">
        <v>2</v>
      </c>
      <c r="Y71" s="104" t="s">
        <v>2</v>
      </c>
      <c r="Z71" s="104" t="s">
        <v>2</v>
      </c>
      <c r="AA71" s="10"/>
      <c r="AB71" s="10"/>
      <c r="AC71" s="10"/>
    </row>
    <row r="72" spans="1:40" s="70" customFormat="1">
      <c r="A72" s="63">
        <v>6</v>
      </c>
      <c r="B72" s="64">
        <v>44572</v>
      </c>
      <c r="C72" s="65"/>
      <c r="D72" s="70" t="s">
        <v>246</v>
      </c>
      <c r="E72" s="70" t="s">
        <v>246</v>
      </c>
      <c r="F72" s="70" t="s">
        <v>247</v>
      </c>
      <c r="G72" s="70" t="s">
        <v>248</v>
      </c>
      <c r="H72" s="70" t="s">
        <v>247</v>
      </c>
      <c r="I72" s="70" t="s">
        <v>221</v>
      </c>
      <c r="J72" s="70" t="s">
        <v>188</v>
      </c>
      <c r="K72" s="70" t="s">
        <v>189</v>
      </c>
      <c r="L72" s="70" t="s">
        <v>139</v>
      </c>
      <c r="M72" s="79">
        <v>44543</v>
      </c>
      <c r="N72" s="66">
        <v>50000</v>
      </c>
      <c r="O72" s="67"/>
      <c r="P72" s="66"/>
      <c r="Q72" s="84"/>
      <c r="R72" s="66"/>
      <c r="S72" s="68"/>
      <c r="T72" s="71">
        <f>SUM(N72+P72+R72)</f>
        <v>50000</v>
      </c>
      <c r="U72" s="68"/>
      <c r="V72" s="69"/>
      <c r="W72" s="68"/>
      <c r="X72" s="104" t="s">
        <v>2</v>
      </c>
      <c r="Y72" s="104" t="s">
        <v>2</v>
      </c>
      <c r="Z72" s="104" t="s">
        <v>2</v>
      </c>
      <c r="AA72" s="10"/>
      <c r="AB72" s="10"/>
      <c r="AC72" s="10"/>
    </row>
    <row r="73" spans="1:40" s="70" customFormat="1">
      <c r="A73" s="63">
        <v>6</v>
      </c>
      <c r="B73" s="64">
        <v>44572</v>
      </c>
      <c r="C73" s="65"/>
      <c r="D73" s="70" t="s">
        <v>246</v>
      </c>
      <c r="E73" s="70" t="s">
        <v>246</v>
      </c>
      <c r="F73" s="70" t="s">
        <v>247</v>
      </c>
      <c r="G73" s="70" t="s">
        <v>248</v>
      </c>
      <c r="H73" s="70" t="s">
        <v>247</v>
      </c>
      <c r="I73" s="70" t="s">
        <v>221</v>
      </c>
      <c r="J73" s="70" t="s">
        <v>158</v>
      </c>
      <c r="K73" s="70" t="s">
        <v>159</v>
      </c>
      <c r="L73" s="70" t="s">
        <v>122</v>
      </c>
      <c r="M73" s="79">
        <v>44540</v>
      </c>
      <c r="N73" s="66"/>
      <c r="O73" s="67"/>
      <c r="P73" s="66"/>
      <c r="Q73" s="84"/>
      <c r="R73" s="66"/>
      <c r="S73" s="68"/>
      <c r="T73" s="71">
        <f>SUM(N73+P73+R73)</f>
        <v>0</v>
      </c>
      <c r="U73" s="68"/>
      <c r="V73" s="69"/>
      <c r="W73" s="68" t="s">
        <v>250</v>
      </c>
      <c r="X73" s="104" t="s">
        <v>2</v>
      </c>
      <c r="Y73" s="33"/>
      <c r="Z73" s="10"/>
      <c r="AA73" s="10"/>
      <c r="AB73" s="10"/>
      <c r="AC73" s="10"/>
    </row>
    <row r="74" spans="1:40" s="108" customFormat="1">
      <c r="A74" s="63">
        <v>6</v>
      </c>
      <c r="B74" s="64">
        <v>44583</v>
      </c>
      <c r="C74" s="65"/>
      <c r="D74" s="70" t="s">
        <v>246</v>
      </c>
      <c r="E74" s="70" t="s">
        <v>246</v>
      </c>
      <c r="F74" s="70" t="s">
        <v>247</v>
      </c>
      <c r="G74" s="70" t="s">
        <v>248</v>
      </c>
      <c r="H74" s="70" t="s">
        <v>247</v>
      </c>
      <c r="I74" s="70" t="s">
        <v>221</v>
      </c>
      <c r="J74" s="70" t="s">
        <v>241</v>
      </c>
      <c r="K74" s="70" t="s">
        <v>241</v>
      </c>
      <c r="L74" s="70" t="s">
        <v>122</v>
      </c>
      <c r="M74" s="79"/>
      <c r="N74" s="66"/>
      <c r="O74" s="67"/>
      <c r="P74" s="66"/>
      <c r="Q74" s="84"/>
      <c r="R74" s="66"/>
      <c r="S74" s="68"/>
      <c r="T74" s="71">
        <f>SUM(N74+P74+R74)</f>
        <v>0</v>
      </c>
      <c r="U74" s="68"/>
      <c r="V74" s="69"/>
      <c r="W74" s="68" t="s">
        <v>251</v>
      </c>
      <c r="X74" s="114" t="s">
        <v>2</v>
      </c>
      <c r="Y74" s="10"/>
      <c r="Z74" s="10"/>
      <c r="AA74" s="10"/>
      <c r="AB74" s="10"/>
      <c r="AC74" s="10"/>
    </row>
    <row r="75" spans="1:40" s="70" customFormat="1">
      <c r="A75" s="63">
        <v>6</v>
      </c>
      <c r="B75" s="64">
        <v>44676</v>
      </c>
      <c r="C75" s="65"/>
      <c r="D75" s="70" t="s">
        <v>246</v>
      </c>
      <c r="E75" s="70" t="s">
        <v>246</v>
      </c>
      <c r="F75" s="70" t="s">
        <v>247</v>
      </c>
      <c r="G75" s="70" t="s">
        <v>248</v>
      </c>
      <c r="H75" s="70" t="s">
        <v>247</v>
      </c>
      <c r="I75" s="70" t="s">
        <v>221</v>
      </c>
      <c r="J75" s="70" t="s">
        <v>168</v>
      </c>
      <c r="K75" s="70" t="s">
        <v>169</v>
      </c>
      <c r="L75" s="70" t="s">
        <v>122</v>
      </c>
      <c r="M75" s="79">
        <v>44538</v>
      </c>
      <c r="N75" s="66">
        <v>700000</v>
      </c>
      <c r="O75" s="67" t="s">
        <v>252</v>
      </c>
      <c r="P75" s="66">
        <v>500000</v>
      </c>
      <c r="Q75" s="92">
        <v>44606</v>
      </c>
      <c r="R75" s="66">
        <v>500000</v>
      </c>
      <c r="S75" s="68"/>
      <c r="T75" s="71">
        <f>SUM(N75+P75+R75)</f>
        <v>1700000</v>
      </c>
      <c r="U75" s="68"/>
      <c r="V75" s="69" t="s">
        <v>253</v>
      </c>
      <c r="W75" s="68"/>
      <c r="X75" s="104" t="s">
        <v>2</v>
      </c>
      <c r="Y75" s="10"/>
      <c r="Z75" s="33"/>
      <c r="AA75" s="10"/>
      <c r="AB75" s="10"/>
      <c r="AC75" s="10"/>
    </row>
    <row r="76" spans="1:40" s="70" customFormat="1">
      <c r="A76" s="63">
        <v>6</v>
      </c>
      <c r="B76" s="64">
        <v>44732</v>
      </c>
      <c r="C76" s="65"/>
      <c r="D76" s="70" t="s">
        <v>246</v>
      </c>
      <c r="E76" s="70" t="s">
        <v>246</v>
      </c>
      <c r="F76" s="70" t="s">
        <v>247</v>
      </c>
      <c r="G76" s="70" t="s">
        <v>248</v>
      </c>
      <c r="H76" s="70" t="s">
        <v>247</v>
      </c>
      <c r="I76" s="70" t="s">
        <v>221</v>
      </c>
      <c r="J76" s="70" t="s">
        <v>147</v>
      </c>
      <c r="K76" s="70" t="s">
        <v>148</v>
      </c>
      <c r="L76" s="70" t="s">
        <v>122</v>
      </c>
      <c r="M76" s="79">
        <v>44722</v>
      </c>
      <c r="N76" s="66">
        <v>20000</v>
      </c>
      <c r="O76" s="67"/>
      <c r="P76" s="66"/>
      <c r="Q76" s="92"/>
      <c r="R76" s="66"/>
      <c r="S76" s="68"/>
      <c r="T76" s="71"/>
      <c r="U76" s="68"/>
      <c r="V76" s="69"/>
      <c r="W76" s="68"/>
      <c r="X76" s="116" t="s">
        <v>132</v>
      </c>
      <c r="Y76" s="10"/>
      <c r="Z76" s="33"/>
      <c r="AA76" s="10"/>
      <c r="AB76" s="10"/>
      <c r="AC76" s="10"/>
    </row>
    <row r="77" spans="1:40" s="70" customFormat="1">
      <c r="A77" s="63">
        <v>6</v>
      </c>
      <c r="B77" s="64">
        <v>44748</v>
      </c>
      <c r="C77" s="65"/>
      <c r="D77" s="70" t="s">
        <v>246</v>
      </c>
      <c r="E77" s="70" t="s">
        <v>246</v>
      </c>
      <c r="F77" s="70" t="s">
        <v>247</v>
      </c>
      <c r="G77" s="70" t="s">
        <v>248</v>
      </c>
      <c r="H77" s="70" t="s">
        <v>247</v>
      </c>
      <c r="I77" s="70" t="s">
        <v>221</v>
      </c>
      <c r="J77" s="70" t="s">
        <v>161</v>
      </c>
      <c r="K77" s="70" t="s">
        <v>162</v>
      </c>
      <c r="L77" s="70" t="s">
        <v>151</v>
      </c>
      <c r="M77" s="79">
        <v>44748</v>
      </c>
      <c r="N77" s="66">
        <v>257500</v>
      </c>
      <c r="O77" s="67"/>
      <c r="P77" s="66"/>
      <c r="Q77" s="92"/>
      <c r="R77" s="66"/>
      <c r="S77" s="68"/>
      <c r="T77" s="71">
        <v>257500</v>
      </c>
      <c r="U77" s="68"/>
      <c r="V77" s="69"/>
      <c r="W77" s="68"/>
      <c r="X77" s="116" t="s">
        <v>132</v>
      </c>
      <c r="Y77" s="10"/>
      <c r="Z77" s="33"/>
      <c r="AA77" s="10"/>
      <c r="AB77" s="10"/>
      <c r="AC77" s="10"/>
    </row>
    <row r="78" spans="1:40" s="70" customFormat="1">
      <c r="A78" s="63">
        <v>6</v>
      </c>
      <c r="B78" s="64">
        <v>44749</v>
      </c>
      <c r="C78" s="65"/>
      <c r="D78" s="70" t="s">
        <v>246</v>
      </c>
      <c r="E78" s="70" t="s">
        <v>246</v>
      </c>
      <c r="F78" s="70" t="s">
        <v>247</v>
      </c>
      <c r="G78" s="70" t="s">
        <v>248</v>
      </c>
      <c r="H78" s="70" t="s">
        <v>247</v>
      </c>
      <c r="I78" s="70" t="s">
        <v>221</v>
      </c>
      <c r="J78" s="70" t="s">
        <v>254</v>
      </c>
      <c r="K78" s="70" t="s">
        <v>255</v>
      </c>
      <c r="L78" s="70" t="s">
        <v>151</v>
      </c>
      <c r="M78" s="79"/>
      <c r="N78" s="66" t="s">
        <v>209</v>
      </c>
      <c r="O78" s="67"/>
      <c r="P78" s="66"/>
      <c r="Q78" s="92"/>
      <c r="R78" s="66"/>
      <c r="S78" s="68"/>
      <c r="T78" s="71"/>
      <c r="U78" s="68"/>
      <c r="V78" s="69"/>
      <c r="W78" s="68" t="s">
        <v>256</v>
      </c>
      <c r="X78" s="116" t="s">
        <v>132</v>
      </c>
      <c r="Y78" s="131" t="s">
        <v>2</v>
      </c>
      <c r="Z78" s="33"/>
      <c r="AA78" s="10"/>
      <c r="AB78" s="10"/>
      <c r="AC78" s="10"/>
    </row>
    <row r="79" spans="1:40" s="145" customFormat="1">
      <c r="A79" s="142">
        <v>6</v>
      </c>
      <c r="B79" s="143">
        <v>44768</v>
      </c>
      <c r="C79" s="144"/>
      <c r="D79" s="145" t="s">
        <v>246</v>
      </c>
      <c r="E79" s="145" t="s">
        <v>246</v>
      </c>
      <c r="F79" s="145" t="s">
        <v>247</v>
      </c>
      <c r="G79" s="145" t="s">
        <v>248</v>
      </c>
      <c r="H79" s="145" t="s">
        <v>247</v>
      </c>
      <c r="I79" s="145" t="s">
        <v>221</v>
      </c>
      <c r="J79" s="145" t="s">
        <v>130</v>
      </c>
      <c r="K79" s="145" t="s">
        <v>131</v>
      </c>
      <c r="L79" s="145" t="s">
        <v>176</v>
      </c>
      <c r="M79" s="147">
        <v>44762</v>
      </c>
      <c r="N79" s="66">
        <v>1200</v>
      </c>
      <c r="O79" s="67"/>
      <c r="P79" s="66"/>
      <c r="Q79" s="92"/>
      <c r="R79" s="66"/>
      <c r="S79" s="68"/>
      <c r="T79" s="71">
        <v>1200</v>
      </c>
      <c r="U79" s="68"/>
      <c r="V79" s="68"/>
      <c r="W79" s="68"/>
      <c r="X79" s="116" t="s">
        <v>132</v>
      </c>
      <c r="Y79" s="68"/>
      <c r="Z79" s="68"/>
      <c r="AA79" s="68"/>
      <c r="AB79" s="68"/>
      <c r="AC79" s="68"/>
      <c r="AD79" s="68"/>
      <c r="AE79" s="68"/>
      <c r="AF79" s="69"/>
      <c r="AG79" s="68"/>
      <c r="AJ79" s="131"/>
      <c r="AK79" s="33"/>
      <c r="AL79" s="10"/>
      <c r="AM79" s="10"/>
      <c r="AN79" s="10"/>
    </row>
    <row r="80" spans="1:40" s="145" customFormat="1">
      <c r="A80" s="142">
        <v>6</v>
      </c>
      <c r="B80" s="143">
        <v>44802</v>
      </c>
      <c r="C80" s="144"/>
      <c r="D80" s="145" t="s">
        <v>246</v>
      </c>
      <c r="E80" s="145" t="s">
        <v>246</v>
      </c>
      <c r="F80" s="145" t="s">
        <v>247</v>
      </c>
      <c r="G80" s="145" t="s">
        <v>248</v>
      </c>
      <c r="H80" s="145" t="s">
        <v>247</v>
      </c>
      <c r="I80" s="145" t="s">
        <v>221</v>
      </c>
      <c r="J80" s="145" t="s">
        <v>152</v>
      </c>
      <c r="K80" s="144" t="s">
        <v>153</v>
      </c>
      <c r="L80" s="144" t="s">
        <v>122</v>
      </c>
      <c r="N80" s="66">
        <v>20000</v>
      </c>
      <c r="O80" s="67"/>
      <c r="P80" s="66"/>
      <c r="Q80" s="92"/>
      <c r="R80" s="66"/>
      <c r="S80" s="68"/>
      <c r="T80" s="71">
        <v>20000</v>
      </c>
      <c r="U80" s="68"/>
      <c r="V80" s="68"/>
      <c r="W80" s="68" t="s">
        <v>257</v>
      </c>
      <c r="X80" s="116" t="s">
        <v>132</v>
      </c>
      <c r="Y80" s="131"/>
      <c r="Z80" s="33"/>
      <c r="AA80" s="68"/>
      <c r="AB80" s="68"/>
      <c r="AC80" s="68"/>
      <c r="AD80" s="68"/>
      <c r="AF80" s="68"/>
      <c r="AG80" s="69"/>
      <c r="AL80" s="10"/>
      <c r="AM80" s="10"/>
      <c r="AN80" s="10"/>
    </row>
    <row r="81" spans="1:40" s="145" customFormat="1">
      <c r="A81" s="142">
        <v>6</v>
      </c>
      <c r="B81" s="143">
        <v>44803</v>
      </c>
      <c r="C81" s="144"/>
      <c r="D81" s="145" t="s">
        <v>246</v>
      </c>
      <c r="E81" s="145" t="s">
        <v>246</v>
      </c>
      <c r="F81" s="145" t="s">
        <v>247</v>
      </c>
      <c r="G81" s="145" t="s">
        <v>248</v>
      </c>
      <c r="H81" s="145" t="s">
        <v>247</v>
      </c>
      <c r="I81" s="145" t="s">
        <v>221</v>
      </c>
      <c r="J81" s="145" t="s">
        <v>144</v>
      </c>
      <c r="K81" s="144" t="s">
        <v>145</v>
      </c>
      <c r="L81" s="144" t="s">
        <v>122</v>
      </c>
      <c r="M81" s="147">
        <v>44803</v>
      </c>
      <c r="N81" s="66">
        <v>300000</v>
      </c>
      <c r="O81" s="67"/>
      <c r="P81" s="66"/>
      <c r="Q81" s="92"/>
      <c r="R81" s="66"/>
      <c r="S81" s="68"/>
      <c r="T81" s="71">
        <v>300000</v>
      </c>
      <c r="U81" s="68"/>
      <c r="V81" s="68"/>
      <c r="W81" s="68"/>
      <c r="X81" s="116" t="s">
        <v>132</v>
      </c>
      <c r="Y81" s="131" t="s">
        <v>2</v>
      </c>
      <c r="Z81" s="131" t="s">
        <v>2</v>
      </c>
      <c r="AA81" s="68"/>
      <c r="AB81" s="68"/>
      <c r="AC81" s="68"/>
      <c r="AD81" s="68"/>
      <c r="AF81" s="68"/>
      <c r="AG81" s="69"/>
      <c r="AH81" s="68"/>
      <c r="AL81" s="10"/>
      <c r="AM81" s="10"/>
      <c r="AN81" s="10"/>
    </row>
    <row r="82" spans="1:40" s="145" customFormat="1">
      <c r="A82" s="142">
        <v>6</v>
      </c>
      <c r="B82" s="143">
        <v>44819</v>
      </c>
      <c r="C82" s="144"/>
      <c r="D82" s="145" t="s">
        <v>246</v>
      </c>
      <c r="E82" s="145" t="s">
        <v>246</v>
      </c>
      <c r="F82" s="145" t="s">
        <v>247</v>
      </c>
      <c r="G82" s="145" t="s">
        <v>248</v>
      </c>
      <c r="H82" s="145" t="s">
        <v>247</v>
      </c>
      <c r="I82" s="145" t="s">
        <v>221</v>
      </c>
      <c r="J82" s="145" t="s">
        <v>163</v>
      </c>
      <c r="K82" s="144" t="s">
        <v>164</v>
      </c>
      <c r="L82" s="144" t="s">
        <v>176</v>
      </c>
      <c r="M82" s="147">
        <v>44812</v>
      </c>
      <c r="N82" s="66">
        <v>10000</v>
      </c>
      <c r="O82" s="67"/>
      <c r="P82" s="66"/>
      <c r="Q82" s="92"/>
      <c r="R82" s="66"/>
      <c r="S82" s="68"/>
      <c r="T82" s="71">
        <v>10000</v>
      </c>
      <c r="U82" s="68"/>
      <c r="V82" s="68"/>
      <c r="W82" s="68" t="s">
        <v>258</v>
      </c>
      <c r="X82" s="116" t="s">
        <v>132</v>
      </c>
      <c r="Y82" s="131" t="s">
        <v>2</v>
      </c>
      <c r="Z82" s="68"/>
      <c r="AA82" s="68"/>
      <c r="AB82" s="68"/>
      <c r="AD82" s="68"/>
      <c r="AE82" s="68"/>
      <c r="AF82" s="68"/>
      <c r="AG82" s="69"/>
      <c r="AH82" s="68"/>
      <c r="AL82" s="10"/>
      <c r="AM82" s="10"/>
      <c r="AN82" s="10"/>
    </row>
    <row r="83" spans="1:40" s="91" customFormat="1">
      <c r="A83" s="72">
        <v>7</v>
      </c>
      <c r="B83" s="44">
        <v>44606</v>
      </c>
      <c r="C83" s="43"/>
      <c r="D83" s="47" t="s">
        <v>243</v>
      </c>
      <c r="E83" s="47" t="s">
        <v>243</v>
      </c>
      <c r="F83" s="47"/>
      <c r="G83" s="47" t="s">
        <v>259</v>
      </c>
      <c r="H83" s="47" t="s">
        <v>259</v>
      </c>
      <c r="I83" s="47" t="s">
        <v>221</v>
      </c>
      <c r="J83" s="47" t="s">
        <v>169</v>
      </c>
      <c r="K83" s="47" t="s">
        <v>169</v>
      </c>
      <c r="L83" s="47" t="s">
        <v>176</v>
      </c>
      <c r="M83" s="77">
        <v>44602</v>
      </c>
      <c r="N83" s="4">
        <v>600000</v>
      </c>
      <c r="O83" s="45"/>
      <c r="P83" s="4"/>
      <c r="Q83" s="83"/>
      <c r="R83" s="4"/>
      <c r="S83" s="5">
        <v>500000</v>
      </c>
      <c r="T83" s="29">
        <f>SUM(N83+P83+R83)</f>
        <v>600000</v>
      </c>
      <c r="U83" s="5"/>
      <c r="V83" s="46" t="s">
        <v>260</v>
      </c>
      <c r="W83" s="5"/>
      <c r="X83" s="100" t="s">
        <v>2</v>
      </c>
      <c r="Y83" s="100" t="s">
        <v>2</v>
      </c>
      <c r="Z83" s="27"/>
      <c r="AA83" s="27"/>
      <c r="AB83" s="27"/>
      <c r="AC83" s="27"/>
    </row>
    <row r="84" spans="1:40" s="129" customFormat="1">
      <c r="A84" s="117">
        <v>7</v>
      </c>
      <c r="B84" s="118">
        <v>44741</v>
      </c>
      <c r="C84" s="119"/>
      <c r="D84" s="120" t="s">
        <v>243</v>
      </c>
      <c r="E84" s="120" t="s">
        <v>243</v>
      </c>
      <c r="F84" s="120"/>
      <c r="G84" s="120" t="s">
        <v>259</v>
      </c>
      <c r="H84" s="120" t="s">
        <v>259</v>
      </c>
      <c r="I84" s="120" t="s">
        <v>221</v>
      </c>
      <c r="J84" s="120" t="s">
        <v>168</v>
      </c>
      <c r="K84" s="120" t="s">
        <v>169</v>
      </c>
      <c r="L84" s="120" t="s">
        <v>176</v>
      </c>
      <c r="M84" s="121">
        <v>44741</v>
      </c>
      <c r="N84" s="122">
        <v>150000</v>
      </c>
      <c r="O84" s="123"/>
      <c r="P84" s="122"/>
      <c r="Q84" s="124"/>
      <c r="R84" s="122"/>
      <c r="S84" s="125"/>
      <c r="T84" s="126">
        <v>150000</v>
      </c>
      <c r="U84" s="125"/>
      <c r="V84" s="127" t="s">
        <v>260</v>
      </c>
      <c r="W84" s="125" t="s">
        <v>261</v>
      </c>
      <c r="X84" s="130" t="s">
        <v>132</v>
      </c>
      <c r="Y84" s="130" t="s">
        <v>2</v>
      </c>
      <c r="Z84" s="128"/>
      <c r="AA84" s="128"/>
      <c r="AB84" s="128"/>
      <c r="AC84" s="128"/>
    </row>
    <row r="85" spans="1:40" s="129" customFormat="1">
      <c r="A85" s="153">
        <v>7</v>
      </c>
      <c r="B85" s="154">
        <v>44834</v>
      </c>
      <c r="C85" s="155"/>
      <c r="D85" s="156" t="s">
        <v>243</v>
      </c>
      <c r="E85" s="156" t="s">
        <v>243</v>
      </c>
      <c r="F85" s="156"/>
      <c r="G85" s="156" t="s">
        <v>259</v>
      </c>
      <c r="H85" s="156" t="s">
        <v>259</v>
      </c>
      <c r="I85" s="156" t="s">
        <v>221</v>
      </c>
      <c r="J85" s="156" t="s">
        <v>168</v>
      </c>
      <c r="K85" s="156" t="s">
        <v>169</v>
      </c>
      <c r="L85" s="156" t="s">
        <v>122</v>
      </c>
      <c r="M85" s="157">
        <v>44827</v>
      </c>
      <c r="N85" s="122">
        <v>60000</v>
      </c>
      <c r="O85" s="123"/>
      <c r="P85" s="122"/>
      <c r="Q85" s="124"/>
      <c r="R85" s="122"/>
      <c r="S85" s="125"/>
      <c r="T85" s="126">
        <v>60000</v>
      </c>
      <c r="V85" s="125"/>
      <c r="W85" s="125" t="s">
        <v>262</v>
      </c>
      <c r="X85" s="130" t="s">
        <v>132</v>
      </c>
      <c r="Y85" s="152" t="s">
        <v>2</v>
      </c>
      <c r="Z85" s="158" t="s">
        <v>2</v>
      </c>
      <c r="AA85" s="125"/>
      <c r="AB85" s="125"/>
      <c r="AC85" s="125"/>
      <c r="AD85" s="125"/>
      <c r="AE85" s="125"/>
      <c r="AF85" s="125"/>
      <c r="AG85" s="127"/>
    </row>
    <row r="86" spans="1:40" s="70" customFormat="1">
      <c r="A86" s="63">
        <v>8</v>
      </c>
      <c r="B86" s="64">
        <v>44893</v>
      </c>
      <c r="C86" s="144"/>
      <c r="D86" s="70" t="s">
        <v>263</v>
      </c>
      <c r="E86" s="70" t="s">
        <v>263</v>
      </c>
      <c r="F86" s="145" t="s">
        <v>264</v>
      </c>
      <c r="G86" s="145" t="s">
        <v>265</v>
      </c>
      <c r="H86" s="70" t="s">
        <v>263</v>
      </c>
      <c r="I86" s="70" t="s">
        <v>119</v>
      </c>
      <c r="J86" s="70" t="s">
        <v>144</v>
      </c>
      <c r="K86" s="70" t="s">
        <v>145</v>
      </c>
      <c r="L86" s="70" t="s">
        <v>122</v>
      </c>
      <c r="M86" s="79"/>
      <c r="N86" s="66">
        <v>1000000</v>
      </c>
      <c r="O86" s="67"/>
      <c r="P86" s="66"/>
      <c r="Q86" s="84"/>
      <c r="R86" s="66"/>
      <c r="S86" s="68"/>
      <c r="T86" s="71">
        <v>1000000</v>
      </c>
      <c r="U86" s="68"/>
      <c r="V86" s="69" t="s">
        <v>266</v>
      </c>
      <c r="W86" s="68"/>
      <c r="X86" s="104" t="s">
        <v>2</v>
      </c>
      <c r="Y86" s="131" t="s">
        <v>2</v>
      </c>
      <c r="Z86" s="10"/>
      <c r="AA86" s="10"/>
      <c r="AB86" s="10"/>
      <c r="AC86" s="10"/>
    </row>
    <row r="87" spans="1:40" s="27" customFormat="1">
      <c r="A87" s="26">
        <v>9</v>
      </c>
      <c r="B87" s="93">
        <v>44653</v>
      </c>
      <c r="C87" s="26"/>
      <c r="D87" s="27" t="s">
        <v>267</v>
      </c>
      <c r="E87" s="27" t="s">
        <v>267</v>
      </c>
      <c r="F87" s="27" t="s">
        <v>268</v>
      </c>
      <c r="G87" s="27" t="s">
        <v>269</v>
      </c>
      <c r="H87" s="27" t="s">
        <v>268</v>
      </c>
      <c r="I87" s="27" t="s">
        <v>221</v>
      </c>
      <c r="J87" s="27" t="s">
        <v>270</v>
      </c>
      <c r="K87" s="27" t="s">
        <v>271</v>
      </c>
      <c r="L87" s="27" t="s">
        <v>151</v>
      </c>
      <c r="M87" s="94">
        <v>44536</v>
      </c>
      <c r="N87" s="95"/>
      <c r="O87" s="96"/>
      <c r="P87" s="95"/>
      <c r="Q87" s="97"/>
      <c r="R87" s="95"/>
      <c r="S87" s="28"/>
      <c r="T87" s="98">
        <f>SUM(N87+P87+R87)</f>
        <v>0</v>
      </c>
      <c r="U87" s="28"/>
      <c r="V87" s="99" t="s">
        <v>272</v>
      </c>
      <c r="W87" s="28" t="s">
        <v>273</v>
      </c>
      <c r="X87" s="100" t="s">
        <v>2</v>
      </c>
      <c r="Y87" s="101" t="s">
        <v>2</v>
      </c>
    </row>
    <row r="88" spans="1:40" customFormat="1">
      <c r="A88" s="42">
        <v>10</v>
      </c>
      <c r="B88" s="148">
        <v>44777</v>
      </c>
      <c r="C88" s="42"/>
      <c r="D88" t="s">
        <v>274</v>
      </c>
      <c r="E88" t="s">
        <v>274</v>
      </c>
      <c r="F88" t="s">
        <v>275</v>
      </c>
      <c r="G88" t="s">
        <v>276</v>
      </c>
      <c r="H88" t="s">
        <v>277</v>
      </c>
      <c r="I88" t="s">
        <v>278</v>
      </c>
      <c r="J88" t="s">
        <v>161</v>
      </c>
      <c r="K88" t="s">
        <v>162</v>
      </c>
      <c r="L88" t="s">
        <v>151</v>
      </c>
      <c r="M88" s="135">
        <v>44760</v>
      </c>
      <c r="N88" s="4">
        <v>57000</v>
      </c>
      <c r="O88" s="45"/>
      <c r="P88" s="4"/>
      <c r="Q88" s="83"/>
      <c r="R88" s="4"/>
      <c r="S88" s="5"/>
      <c r="T88" s="29">
        <v>57000</v>
      </c>
      <c r="U88" s="5"/>
      <c r="V88" s="5"/>
      <c r="W88" s="5"/>
      <c r="X88" s="140" t="s">
        <v>132</v>
      </c>
      <c r="Y88" s="140" t="s">
        <v>2</v>
      </c>
      <c r="Z88" s="140" t="s">
        <v>2</v>
      </c>
      <c r="AA88" s="5"/>
      <c r="AB88" s="5"/>
      <c r="AC88" s="5"/>
      <c r="AD88" s="5"/>
      <c r="AE88" s="5"/>
      <c r="AF88" s="46"/>
      <c r="AG88" s="5"/>
      <c r="AH88" s="9"/>
      <c r="AI88" s="9"/>
      <c r="AJ88" s="9"/>
      <c r="AK88" s="9"/>
      <c r="AL88" s="141"/>
      <c r="AM88" s="141"/>
      <c r="AN88" s="141"/>
    </row>
    <row r="89" spans="1:40" customFormat="1">
      <c r="A89" s="42">
        <v>10</v>
      </c>
      <c r="B89" s="148">
        <v>44777</v>
      </c>
      <c r="C89" s="42"/>
      <c r="D89" t="s">
        <v>274</v>
      </c>
      <c r="E89" t="s">
        <v>274</v>
      </c>
      <c r="F89" t="s">
        <v>275</v>
      </c>
      <c r="G89" t="s">
        <v>276</v>
      </c>
      <c r="H89" t="s">
        <v>277</v>
      </c>
      <c r="I89" t="s">
        <v>278</v>
      </c>
      <c r="J89" t="s">
        <v>237</v>
      </c>
      <c r="K89" t="s">
        <v>238</v>
      </c>
      <c r="L89" t="s">
        <v>122</v>
      </c>
      <c r="M89" s="135">
        <v>44761</v>
      </c>
      <c r="N89" s="3">
        <v>2250000</v>
      </c>
      <c r="O89" s="45"/>
      <c r="P89" s="3"/>
      <c r="Q89" s="83"/>
      <c r="R89" s="3"/>
      <c r="S89" s="1"/>
      <c r="T89" s="5">
        <v>2250000</v>
      </c>
      <c r="U89" s="1"/>
      <c r="V89" s="1"/>
      <c r="W89" s="1" t="s">
        <v>279</v>
      </c>
      <c r="X89" s="140" t="s">
        <v>132</v>
      </c>
      <c r="Y89" s="141"/>
      <c r="Z89" s="141"/>
      <c r="AA89" s="1"/>
      <c r="AB89" s="1"/>
      <c r="AC89" s="1"/>
      <c r="AD89" s="1"/>
      <c r="AE89" s="1"/>
      <c r="AF89" s="8"/>
      <c r="AG89" s="9"/>
      <c r="AH89" s="9"/>
      <c r="AI89" s="9"/>
      <c r="AJ89" s="9"/>
      <c r="AK89" s="9"/>
      <c r="AL89" s="141"/>
      <c r="AM89" s="141"/>
      <c r="AN89" s="141"/>
    </row>
    <row r="90" spans="1:40" customFormat="1">
      <c r="A90" s="42">
        <v>10</v>
      </c>
      <c r="B90" s="148">
        <v>44777</v>
      </c>
      <c r="C90" s="42"/>
      <c r="D90" t="s">
        <v>274</v>
      </c>
      <c r="E90" t="s">
        <v>274</v>
      </c>
      <c r="F90" t="s">
        <v>275</v>
      </c>
      <c r="G90" t="s">
        <v>276</v>
      </c>
      <c r="H90" t="s">
        <v>277</v>
      </c>
      <c r="I90" t="s">
        <v>278</v>
      </c>
      <c r="J90" t="s">
        <v>237</v>
      </c>
      <c r="K90" t="s">
        <v>238</v>
      </c>
      <c r="L90" t="s">
        <v>122</v>
      </c>
      <c r="M90" s="135">
        <v>44112</v>
      </c>
      <c r="N90" s="3">
        <v>500000</v>
      </c>
      <c r="O90" s="45"/>
      <c r="P90" s="3"/>
      <c r="Q90" s="83"/>
      <c r="R90" s="3"/>
      <c r="S90" s="1"/>
      <c r="T90" s="5">
        <v>500000</v>
      </c>
      <c r="U90" s="1"/>
      <c r="V90" s="1"/>
      <c r="W90" s="1"/>
      <c r="X90" s="2" t="s">
        <v>132</v>
      </c>
      <c r="Y90" s="2" t="s">
        <v>2</v>
      </c>
      <c r="AA90" s="1"/>
      <c r="AB90" s="1"/>
      <c r="AC90" s="1"/>
      <c r="AD90" s="1"/>
      <c r="AE90" s="1"/>
      <c r="AF90" s="8"/>
      <c r="AG90" s="1"/>
      <c r="AH90" s="9"/>
      <c r="AI90" s="9"/>
      <c r="AJ90" s="9"/>
      <c r="AK90" s="9"/>
    </row>
    <row r="91" spans="1:40" customFormat="1">
      <c r="A91" s="42">
        <v>10</v>
      </c>
      <c r="B91" s="148">
        <v>44777</v>
      </c>
      <c r="C91" s="42"/>
      <c r="D91" t="s">
        <v>274</v>
      </c>
      <c r="E91" t="s">
        <v>274</v>
      </c>
      <c r="F91" t="s">
        <v>275</v>
      </c>
      <c r="G91" t="s">
        <v>276</v>
      </c>
      <c r="H91" t="s">
        <v>277</v>
      </c>
      <c r="I91" t="s">
        <v>278</v>
      </c>
      <c r="J91" t="s">
        <v>168</v>
      </c>
      <c r="K91" t="s">
        <v>169</v>
      </c>
      <c r="L91" t="s">
        <v>122</v>
      </c>
      <c r="M91" s="135">
        <v>43997</v>
      </c>
      <c r="N91" s="3">
        <v>500000</v>
      </c>
      <c r="O91" s="45"/>
      <c r="P91" s="3"/>
      <c r="Q91" s="83"/>
      <c r="R91" s="3"/>
      <c r="S91" s="1"/>
      <c r="T91" s="5">
        <v>500000</v>
      </c>
      <c r="U91" s="1"/>
      <c r="V91" s="1"/>
      <c r="W91" s="1"/>
      <c r="X91" s="2" t="s">
        <v>2</v>
      </c>
      <c r="AA91" s="1"/>
      <c r="AB91" s="1"/>
      <c r="AC91" s="1"/>
      <c r="AD91" s="1"/>
      <c r="AE91" s="1"/>
      <c r="AF91" s="8"/>
      <c r="AG91" s="1"/>
      <c r="AH91" s="9"/>
      <c r="AI91" s="9"/>
      <c r="AJ91" s="9"/>
      <c r="AK91" s="9"/>
    </row>
    <row r="92" spans="1:40" customFormat="1">
      <c r="A92" s="42">
        <v>10</v>
      </c>
      <c r="B92" s="148">
        <v>44777</v>
      </c>
      <c r="C92" s="42"/>
      <c r="D92" t="s">
        <v>274</v>
      </c>
      <c r="E92" t="s">
        <v>274</v>
      </c>
      <c r="F92" t="s">
        <v>276</v>
      </c>
      <c r="G92" t="s">
        <v>276</v>
      </c>
      <c r="H92" t="s">
        <v>280</v>
      </c>
      <c r="I92" t="s">
        <v>278</v>
      </c>
      <c r="J92" t="s">
        <v>166</v>
      </c>
      <c r="K92" s="137" t="s">
        <v>167</v>
      </c>
      <c r="L92" s="137" t="s">
        <v>139</v>
      </c>
      <c r="M92" s="149">
        <v>44439</v>
      </c>
      <c r="N92" s="3">
        <v>14346</v>
      </c>
      <c r="O92" s="45"/>
      <c r="P92" s="3"/>
      <c r="Q92" s="83"/>
      <c r="R92" s="3"/>
      <c r="S92" s="1"/>
      <c r="T92" s="5">
        <v>14346</v>
      </c>
      <c r="U92" s="1"/>
      <c r="V92" s="1"/>
      <c r="W92" s="1"/>
      <c r="X92" s="2" t="s">
        <v>2</v>
      </c>
      <c r="AA92" s="1"/>
      <c r="AB92" s="1"/>
      <c r="AC92" s="1"/>
      <c r="AD92" s="1"/>
      <c r="AE92" s="1"/>
      <c r="AF92" s="8"/>
      <c r="AG92" s="1"/>
      <c r="AH92" s="9"/>
      <c r="AI92" s="9"/>
      <c r="AJ92" s="9"/>
      <c r="AK92" s="9"/>
    </row>
    <row r="93" spans="1:40" customFormat="1">
      <c r="A93" s="42">
        <v>10</v>
      </c>
      <c r="B93" s="148">
        <v>44777</v>
      </c>
      <c r="C93" s="42"/>
      <c r="D93" t="s">
        <v>274</v>
      </c>
      <c r="E93" t="s">
        <v>274</v>
      </c>
      <c r="F93" t="s">
        <v>276</v>
      </c>
      <c r="G93" t="s">
        <v>276</v>
      </c>
      <c r="H93" t="s">
        <v>280</v>
      </c>
      <c r="I93" t="s">
        <v>278</v>
      </c>
      <c r="J93" t="s">
        <v>281</v>
      </c>
      <c r="K93" t="s">
        <v>282</v>
      </c>
      <c r="L93" t="s">
        <v>139</v>
      </c>
      <c r="M93" s="135">
        <v>44326</v>
      </c>
      <c r="N93" s="3">
        <v>300000</v>
      </c>
      <c r="O93" s="45"/>
      <c r="P93" s="3"/>
      <c r="Q93" s="83"/>
      <c r="R93" s="3"/>
      <c r="S93" s="1"/>
      <c r="T93" s="5">
        <v>300000</v>
      </c>
      <c r="U93" s="1"/>
      <c r="V93" s="1"/>
      <c r="W93" s="1"/>
      <c r="X93" s="2" t="s">
        <v>2</v>
      </c>
      <c r="Y93" s="2" t="s">
        <v>2</v>
      </c>
      <c r="AA93" s="1"/>
      <c r="AB93" s="1"/>
      <c r="AC93" s="1"/>
      <c r="AD93" s="1"/>
      <c r="AE93" s="1"/>
      <c r="AF93" s="8"/>
      <c r="AG93" s="1"/>
      <c r="AH93" s="9"/>
      <c r="AI93" s="9"/>
      <c r="AJ93" s="9"/>
      <c r="AK93" s="9"/>
    </row>
    <row r="94" spans="1:40" customFormat="1">
      <c r="A94" s="42">
        <v>10</v>
      </c>
      <c r="B94" s="148">
        <v>44777</v>
      </c>
      <c r="C94" s="42"/>
      <c r="D94" t="s">
        <v>274</v>
      </c>
      <c r="E94" t="s">
        <v>274</v>
      </c>
      <c r="F94" t="s">
        <v>276</v>
      </c>
      <c r="G94" t="s">
        <v>276</v>
      </c>
      <c r="H94" t="s">
        <v>280</v>
      </c>
      <c r="I94" t="s">
        <v>283</v>
      </c>
      <c r="J94" t="s">
        <v>284</v>
      </c>
      <c r="K94" t="s">
        <v>127</v>
      </c>
      <c r="L94" t="s">
        <v>122</v>
      </c>
      <c r="M94" s="135">
        <v>44096</v>
      </c>
      <c r="N94" s="3">
        <v>150000</v>
      </c>
      <c r="O94" s="45"/>
      <c r="P94" s="3"/>
      <c r="Q94" s="83"/>
      <c r="R94" s="3"/>
      <c r="S94" s="1"/>
      <c r="T94" s="5">
        <v>150000</v>
      </c>
      <c r="U94" s="1"/>
      <c r="V94" s="1"/>
      <c r="W94" s="1"/>
      <c r="X94" s="2" t="s">
        <v>2</v>
      </c>
      <c r="AA94" s="1"/>
      <c r="AB94" s="1"/>
      <c r="AC94" s="1"/>
      <c r="AD94" s="1"/>
      <c r="AE94" s="1"/>
      <c r="AF94" s="8"/>
      <c r="AG94" s="1"/>
      <c r="AH94" s="9"/>
      <c r="AI94" s="9"/>
      <c r="AJ94" s="9"/>
      <c r="AK94" s="9"/>
    </row>
  </sheetData>
  <autoFilter ref="A4:X88" xr:uid="{C8961DD6-742D-4F29-BEBD-ED75834437FD}">
    <sortState xmlns:xlrd2="http://schemas.microsoft.com/office/spreadsheetml/2017/richdata2" ref="A5:X88">
      <sortCondition ref="A4:A88"/>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6" r:id="rId5" display="https://www.health.gov.au/ministers/the-hon-greg-hunt-mp/media/australia-secures-additional-covid-19-treatments" xr:uid="{6DC353C3-7B85-4CE4-A2EC-872CA5CAF060}"/>
    <hyperlink ref="X58" r:id="rId6" display="https://www.abc.net.au/news/2021-10-04/sotrovimab-covid-treatment-drug-supplies-arrive/100512036" xr:uid="{69AB3166-C3CA-4444-B86E-3439D7520E59}"/>
    <hyperlink ref="X54"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7"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66" r:id="rId13" xr:uid="{4BAAA96C-6952-497B-872C-439DEDDABA34}"/>
    <hyperlink ref="X56" r:id="rId14" xr:uid="{B2AEFAAB-E9A0-4D9B-A448-E9B7D37E7EA8}"/>
    <hyperlink ref="Y71" r:id="rId15" location="azd7442" xr:uid="{3CC889C7-512E-4BEE-9A8B-A890C25B208F}"/>
    <hyperlink ref="X42" r:id="rId16" xr:uid="{ACAA388C-3D26-4C31-9A42-012CB7E559D9}"/>
    <hyperlink ref="X30" r:id="rId17" xr:uid="{718DC9CB-CFC9-400B-9912-F360062A2C6F}"/>
    <hyperlink ref="Y37" r:id="rId18" xr:uid="{DF042476-803E-41F1-9565-C39318A2FDE8}"/>
    <hyperlink ref="Y39" r:id="rId19" xr:uid="{DB98454C-C2FF-4A36-B310-37C479F383B7}"/>
    <hyperlink ref="X28" r:id="rId20" xr:uid="{EB32C2B7-F4FF-4F9A-9976-639886F92957}"/>
    <hyperlink ref="AA35" r:id="rId21" xr:uid="{79CF9E7B-71D4-4F47-90F5-1E98999576BF}"/>
    <hyperlink ref="X27" r:id="rId22" xr:uid="{6F945464-6640-4221-936A-04768B0F24FE}"/>
    <hyperlink ref="X39" r:id="rId23" xr:uid="{4CFCC1BD-1EB3-4294-B1E6-053D6DC6B68A}"/>
    <hyperlink ref="X35" r:id="rId24" xr:uid="{BDDB237B-83FC-4556-A8CB-F53797DB5273}"/>
    <hyperlink ref="Z37" r:id="rId25" xr:uid="{C994DDFA-8102-44B3-A9A4-9841E5EAB294}"/>
    <hyperlink ref="X34"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73" r:id="rId32" xr:uid="{8A9D5A18-E1BF-48B2-B038-60314746C808}"/>
    <hyperlink ref="X31" r:id="rId33" xr:uid="{801DDD25-F771-4017-B9DE-D9262CA36760}"/>
    <hyperlink ref="X72" r:id="rId34" xr:uid="{640EDDEA-8D0B-4929-9906-EA7CA774B24C}"/>
    <hyperlink ref="X33" r:id="rId35" xr:uid="{11C485DE-AD4D-43C6-AE0B-341E063D0CDE}"/>
    <hyperlink ref="AA37" r:id="rId36" xr:uid="{84BBDD83-0B8F-470E-B65D-05090B826576}"/>
    <hyperlink ref="X57" r:id="rId37" xr:uid="{7632CC29-948D-4871-B821-B3B48B484728}"/>
    <hyperlink ref="Y55" r:id="rId38" xr:uid="{2E8C6A51-8A64-4015-BBED-122090A0842A}"/>
    <hyperlink ref="Z35" r:id="rId39" location="canada-pfizer-antiviral-pill" xr:uid="{D3A0E352-36BE-4A7B-B9F8-AB410B3FE4F5}"/>
    <hyperlink ref="X22" r:id="rId40" xr:uid="{26FAC0F0-B8BB-4B12-AAAA-D8FB9720A78E}"/>
    <hyperlink ref="X63" r:id="rId41" xr:uid="{5B4B050A-9E7F-4756-A636-F8888F1C7369}"/>
    <hyperlink ref="X74" r:id="rId42" xr:uid="{10ECB9DB-2563-4D3F-932D-5D8A4843F07E}"/>
    <hyperlink ref="X69" r:id="rId43" xr:uid="{6CF5C898-5BCE-4E0F-898D-0503B5026FBF}"/>
    <hyperlink ref="X70" r:id="rId44" xr:uid="{D7A941A2-4405-4888-8A72-E8FF2C7A192C}"/>
    <hyperlink ref="Y32" r:id="rId45" xr:uid="{22C46C81-E913-4D07-9EAD-03CB3C94EDA1}"/>
    <hyperlink ref="Y33" r:id="rId46" xr:uid="{97575A4E-1828-4D0B-B414-4690428918F3}"/>
    <hyperlink ref="Z34" r:id="rId47" xr:uid="{ED61C46B-F57C-49AF-BD27-40E48D53C606}"/>
    <hyperlink ref="Y41" r:id="rId48" xr:uid="{1BFAE868-A072-4F6B-9829-C29117449825}"/>
    <hyperlink ref="Y35" r:id="rId49" xr:uid="{EE63CE00-7828-4047-B600-32E4C5F80982}"/>
    <hyperlink ref="Y36"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55" r:id="rId65" xr:uid="{970E9603-FF57-4DD4-954F-9963778BA37E}"/>
    <hyperlink ref="X60" r:id="rId66" xr:uid="{222E4546-8D97-465D-B1A3-A6F9DC909CB1}"/>
    <hyperlink ref="Y59" r:id="rId67" xr:uid="{6A1B47CF-C88D-4067-8C3E-843CD54E0F13}"/>
    <hyperlink ref="X68"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8" r:id="rId71" display="https://www.scoop.co.nz/stories/GE2112/S00044/pfizer-to-provide-new-zealand-with-60000-treatment-courses-of-investigational-oral-antiviral-candidate.htm" xr:uid="{A36594D8-604C-40EE-A6B7-7E15A8A7E712}"/>
    <hyperlink ref="X59" r:id="rId72" display="https://www.reuters.com/markets/deals/canada-signs-deal-buy-20000-doses-gsk-covid-19-drug-sotrovimab-2022-01-06/" xr:uid="{6AE81AD3-4F31-4B3A-B4D9-5D8AA1CDFB82}"/>
    <hyperlink ref="X62" r:id="rId73" display="Covid: Vulnerable NHS patients to be offered new drug - BBC News" xr:uid="{A7651810-4FBE-4137-84BF-8580C386466F}"/>
    <hyperlink ref="Y57"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4"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7"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40" r:id="rId82" xr:uid="{E675E7A9-3399-4198-8575-2E5741E8499A}"/>
    <hyperlink ref="X32" r:id="rId83" xr:uid="{B1D7D7A9-2120-448E-8935-9B79E0189530}"/>
    <hyperlink ref="Z55" r:id="rId84" xr:uid="{784286BF-407F-4F71-BF88-AF498BFA77C9}"/>
    <hyperlink ref="Z57" r:id="rId85" xr:uid="{C51DA632-D54E-47A7-AD58-BEC532C1D861}"/>
    <hyperlink ref="X83" r:id="rId86" xr:uid="{5B19E6D5-4974-4CFF-864C-E4D709A0CBE1}"/>
    <hyperlink ref="Y83" r:id="rId87" xr:uid="{B9ECC59F-39AD-4324-AA1F-6A8B420DB539}"/>
    <hyperlink ref="X36" r:id="rId88" xr:uid="{086E37D2-AF10-4BE1-BCB1-9F1533F37F50}"/>
    <hyperlink ref="Y29" r:id="rId89" xr:uid="{6027BC96-DF45-4B76-933F-895A7EFF54EC}"/>
    <hyperlink ref="X41" r:id="rId90" xr:uid="{9A280B0A-3E8F-4A14-8D45-FE90C2685E07}"/>
    <hyperlink ref="X20" r:id="rId91" xr:uid="{00F97F00-C7C3-4BE9-BE02-0EF43F6F3CC9}"/>
    <hyperlink ref="X43" r:id="rId92" xr:uid="{97124ADE-EB80-4432-A7EF-19B841EF0A0F}"/>
    <hyperlink ref="X44" r:id="rId93" xr:uid="{10657F50-3EB1-1F40-86D9-2F2DE0A5E4C5}"/>
    <hyperlink ref="X86" r:id="rId94" xr:uid="{18D927B3-20CB-4E5B-8D13-2BCA64FB9D94}"/>
    <hyperlink ref="X87" r:id="rId95" xr:uid="{F14CDA97-F17D-4A08-A589-39299F3312A3}"/>
    <hyperlink ref="X71" r:id="rId96" xr:uid="{87A5EDE5-F2C0-44FE-AAED-53DA1168AB3B}"/>
    <hyperlink ref="Z72" r:id="rId97" xr:uid="{DE2D8A77-1ADC-461D-9069-F949070B6B65}"/>
    <hyperlink ref="Y70" r:id="rId98" xr:uid="{CF850D95-F1AE-4CDB-9ABE-D94A33F79C8B}"/>
    <hyperlink ref="Y30" r:id="rId99" xr:uid="{0BE75552-3C40-4BB3-A04A-D1C6CF6176D2}"/>
    <hyperlink ref="X29" r:id="rId100" xr:uid="{8796B99D-9BBE-4015-AB1C-F902F92407E9}"/>
    <hyperlink ref="Z71" r:id="rId101" xr:uid="{E7AB9386-B076-D54B-B60C-FA6F16D10679}"/>
    <hyperlink ref="X75" r:id="rId102" xr:uid="{D5461738-5C71-BC48-B072-79D602B03542}"/>
    <hyperlink ref="Y72" r:id="rId103" xr:uid="{E5524FA8-6A65-6E4F-A053-33ABF9BF3ABD}"/>
    <hyperlink ref="Y11" r:id="rId104" xr:uid="{013830F9-2690-4F71-AF0B-9873BB9617CA}"/>
    <hyperlink ref="Y10" r:id="rId105" xr:uid="{56FBBC59-8E1B-4C63-8573-8B5C77FCB01D}"/>
    <hyperlink ref="Z11" r:id="rId106" xr:uid="{8FA2564F-CC8E-437A-B13C-C9EC8C597001}"/>
    <hyperlink ref="Y87" r:id="rId107" xr:uid="{E049FE19-C68F-41C1-903F-4330FC067D19}"/>
    <hyperlink ref="X76" r:id="rId108" xr:uid="{C2DCB81F-DD4B-454D-879C-43FB782922E0}"/>
    <hyperlink ref="X84" r:id="rId109" xr:uid="{7E72EBDD-2741-4DA0-B976-19163E69CC38}"/>
    <hyperlink ref="Y84" r:id="rId110" location="/2022/06/29/275-million-purchase-monoclonal-antibodies" xr:uid="{7618DBE5-67FA-40A9-B64E-283F7D283CBD}"/>
    <hyperlink ref="X77" r:id="rId111" xr:uid="{FA8087A6-74C0-4758-9C78-8F19CB6723F1}"/>
    <hyperlink ref="X78" r:id="rId112" xr:uid="{B2A58D1F-6E62-4DE6-A60D-6198B70CA5CD}"/>
    <hyperlink ref="Y78" r:id="rId113" xr:uid="{502FCE8E-A797-4D76-AFE2-D9C53A94053D}"/>
    <hyperlink ref="X23" r:id="rId114" xr:uid="{F3677C4F-C36E-4E18-9AAE-F186C8334258}"/>
    <hyperlink ref="X45" r:id="rId115" xr:uid="{02072299-B0C9-40CD-A028-85330CF7C26F}"/>
    <hyperlink ref="Y45" r:id="rId116" xr:uid="{609B77B5-6677-4FD4-BEE9-A85A9BB96A17}"/>
    <hyperlink ref="X79" r:id="rId117" xr:uid="{91B75960-1FB0-49B9-B344-908EE10C3EAF}"/>
    <hyperlink ref="X46" r:id="rId118" xr:uid="{A4F79F76-978A-485C-A4D8-D5294D40A316}"/>
    <hyperlink ref="Y46" r:id="rId119" xr:uid="{4E96F282-60AE-498C-86D5-5E26D792A89A}"/>
    <hyperlink ref="X88" r:id="rId120" xr:uid="{CE1FD964-42D2-43C0-AB3C-6DD99A2A9AEB}"/>
    <hyperlink ref="Y88" r:id="rId121" xr:uid="{29DBC4C6-A519-4FB1-A9EB-C43BE27D249D}"/>
    <hyperlink ref="Z88" r:id="rId122" xr:uid="{6C50D644-36BE-48E3-B136-E2AFF728142D}"/>
    <hyperlink ref="X89" r:id="rId123" xr:uid="{30AE8680-FF88-4E00-81C9-6BFBAAA4ECB7}"/>
    <hyperlink ref="X90" r:id="rId124" xr:uid="{55146B4C-5185-4666-AC74-F07F67BEF23C}"/>
    <hyperlink ref="Y90" r:id="rId125" xr:uid="{60A42C37-976B-49F6-B895-37ACBD096B5C}"/>
    <hyperlink ref="X91" r:id="rId126" xr:uid="{4E496417-A3C4-4617-AAD3-CC49A91F688C}"/>
    <hyperlink ref="X92" r:id="rId127" xr:uid="{0817EB3D-43B5-44CA-AE89-19EC328253D3}"/>
    <hyperlink ref="X93" r:id="rId128" xr:uid="{6DA568A4-EF76-421E-A74B-195AB36A3765}"/>
    <hyperlink ref="Y93" r:id="rId129" xr:uid="{0F91D0E0-51D0-45A9-A162-BE45D8440451}"/>
    <hyperlink ref="X94" r:id="rId130" xr:uid="{5E8CB698-3118-45CD-857E-D7A633D24A5E}"/>
    <hyperlink ref="X24" r:id="rId131" xr:uid="{EA00FB27-96DA-4A68-AF9F-61ABDD7E10BB}"/>
    <hyperlink ref="Y24" r:id="rId132" xr:uid="{AD8B285A-2E88-4342-8DA8-DA693E8548B9}"/>
    <hyperlink ref="X47" r:id="rId133" xr:uid="{B24E92D7-C439-4A87-A658-DC3AEA071B9A}"/>
    <hyperlink ref="Y47" r:id="rId134" xr:uid="{60F43A9D-BEA5-434C-AEE6-D79874B59C75}"/>
    <hyperlink ref="X48" r:id="rId135" xr:uid="{8E8CDAA4-BB81-4E95-8E5D-AA609D2057EC}"/>
    <hyperlink ref="Y48" r:id="rId136" xr:uid="{3665A51D-02FF-4ECF-9ED7-0C5BD16752B2}"/>
    <hyperlink ref="X25" r:id="rId137" xr:uid="{9C0DFBF9-5F39-4468-880D-B2B9DED07C7C}"/>
    <hyperlink ref="X67" r:id="rId138" xr:uid="{92F0A013-641C-4488-93D4-702593318678}"/>
    <hyperlink ref="X80" r:id="rId139" xr:uid="{F1934812-D602-4E2A-BA27-35D3E88BE02F}"/>
    <hyperlink ref="X81" r:id="rId140" xr:uid="{97716B8E-E40A-4232-89E2-E63F0764865D}"/>
    <hyperlink ref="Y81" r:id="rId141" xr:uid="{D16FC7DC-F8A1-4AFD-B386-C4BE866FF0E9}"/>
    <hyperlink ref="Z81" r:id="rId142" xr:uid="{9BE3010C-AB34-4228-B8AB-715FE526E65A}"/>
    <hyperlink ref="X82" r:id="rId143" xr:uid="{19AE135A-196A-4AD7-8361-B093C6927013}"/>
    <hyperlink ref="Y82" r:id="rId144" xr:uid="{3562938B-E201-441A-89B4-807ECD5BB926}"/>
    <hyperlink ref="X49" r:id="rId145" xr:uid="{7BD8D464-82A5-44FD-A88C-1271C385BD46}"/>
    <hyperlink ref="Y49" r:id="rId146" xr:uid="{95464385-FE4C-4E93-99BD-16FC9B86BEF9}"/>
    <hyperlink ref="X85" r:id="rId147" xr:uid="{75C02539-A710-4622-96F4-2DE8869183B0}"/>
    <hyperlink ref="Y85" r:id="rId148" xr:uid="{E45C9557-2704-4B0C-884D-48AD3411C6CE}"/>
    <hyperlink ref="Z85" r:id="rId149" xr:uid="{9494BC4D-2FD3-4156-AF41-7276D2AD6572}"/>
    <hyperlink ref="X50" r:id="rId150" xr:uid="{19FA4D85-962E-4F99-A569-F49CF77375EF}"/>
    <hyperlink ref="X51" r:id="rId151" xr:uid="{DDB8D269-A72A-4BC2-8F8D-DB153CBEE80A}"/>
    <hyperlink ref="Y86" r:id="rId152" xr:uid="{B3EF8DAE-CF75-4E43-8D59-5081C4EA87DD}"/>
    <hyperlink ref="Y42" r:id="rId153" xr:uid="{722CDAFC-4F05-4FB0-90FF-8D7A6664F1D0}"/>
    <hyperlink ref="AH52" r:id="rId154" xr:uid="{DDE9D1D0-8970-420F-A40D-8DDB8BC7C07F}"/>
    <hyperlink ref="AH53" r:id="rId155" xr:uid="{8671CF1C-EA34-4CF7-88BC-7218352C25AF}"/>
  </hyperlinks>
  <pageMargins left="0.7" right="0.7" top="0.75" bottom="0.75" header="0.3" footer="0.3"/>
  <pageSetup orientation="portrait" r:id="rId156"/>
  <legacyDrawing r:id="rId157"/>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2023-05-05T13:47:08Z</dcterms:modified>
  <cp:category/>
  <cp:contentStatus/>
</cp:coreProperties>
</file>