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21"/>
  <workbookPr/>
  <mc:AlternateContent xmlns:mc="http://schemas.openxmlformats.org/markup-compatibility/2006">
    <mc:Choice Requires="x15">
      <x15ac:absPath xmlns:x15ac="http://schemas.microsoft.com/office/spreadsheetml/2010/11/ac" url="/Users/adt17/Library/Application Support/Box/Box Edit/Documents/779276083976/"/>
    </mc:Choice>
  </mc:AlternateContent>
  <xr:revisionPtr revIDLastSave="0" documentId="13_ncr:1_{BFC9DC05-2A41-284C-85C1-66ECD6CE4E4D}" xr6:coauthVersionLast="46" xr6:coauthVersionMax="46" xr10:uidLastSave="{00000000-0000-0000-0000-000000000000}"/>
  <bookViews>
    <workbookView xWindow="0" yWindow="460" windowWidth="27940" windowHeight="14920" xr2:uid="{00000000-000D-0000-FFFF-FFFF00000000}"/>
  </bookViews>
  <sheets>
    <sheet name="Purchasing Deals " sheetId="4" r:id="rId1"/>
  </sheets>
  <definedNames>
    <definedName name="_xlnm._FilterDatabase" localSheetId="0" hidden="1">'Purchasing Deals '!$A$4:$AG$249</definedName>
  </definedNames>
  <calcPr calcId="191028" calcCompleted="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105" i="4" l="1"/>
  <c r="O118" i="4"/>
  <c r="P118" i="4" s="1"/>
  <c r="O57" i="4"/>
  <c r="P57" i="4" s="1"/>
  <c r="O20" i="4"/>
  <c r="P20" i="4" s="1"/>
  <c r="M189" i="4" l="1"/>
  <c r="K132" i="4" l="1"/>
  <c r="K193" i="4"/>
  <c r="M193" i="4" s="1"/>
  <c r="K205" i="4"/>
  <c r="M205" i="4" s="1"/>
  <c r="O197" i="4"/>
  <c r="P197" i="4" s="1"/>
  <c r="K129" i="4"/>
  <c r="M129" i="4" s="1"/>
  <c r="K41" i="4"/>
  <c r="M41" i="4" s="1"/>
  <c r="K30" i="4"/>
  <c r="M30" i="4" s="1"/>
  <c r="K190" i="4"/>
  <c r="M190" i="4" s="1"/>
  <c r="K199" i="4"/>
  <c r="M199" i="4" s="1"/>
  <c r="K202" i="4"/>
  <c r="M202" i="4" s="1"/>
  <c r="O91" i="4"/>
  <c r="P91" i="4" s="1"/>
  <c r="D210" i="4"/>
  <c r="K166" i="4"/>
  <c r="M166" i="4" s="1"/>
  <c r="K83" i="4"/>
  <c r="M83" i="4" s="1"/>
  <c r="K116" i="4"/>
  <c r="M116" i="4" s="1"/>
  <c r="O114" i="4"/>
  <c r="P114" i="4" s="1"/>
  <c r="K165" i="4"/>
  <c r="M165" i="4" s="1"/>
  <c r="K204" i="4"/>
  <c r="M204" i="4" s="1"/>
  <c r="K29" i="4"/>
  <c r="M29" i="4" s="1"/>
  <c r="O80" i="4"/>
  <c r="P80" i="4" s="1"/>
  <c r="O111" i="4"/>
  <c r="P111" i="4" s="1"/>
  <c r="O151" i="4"/>
  <c r="P151" i="4" s="1"/>
  <c r="K74" i="4"/>
  <c r="M74" i="4" s="1"/>
  <c r="K25" i="4"/>
  <c r="M25" i="4" s="1"/>
  <c r="O134" i="4"/>
  <c r="P134" i="4" s="1"/>
  <c r="K134" i="4"/>
  <c r="M134" i="4" s="1"/>
  <c r="K32" i="4"/>
  <c r="M32" i="4" s="1"/>
  <c r="K96" i="4"/>
  <c r="M96" i="4" s="1"/>
  <c r="K90" i="4"/>
  <c r="M90" i="4" s="1"/>
  <c r="K181" i="4"/>
  <c r="M181" i="4" s="1"/>
  <c r="O122" i="4"/>
  <c r="P122" i="4" s="1"/>
  <c r="O177" i="4"/>
  <c r="P177" i="4" s="1"/>
  <c r="K195" i="4"/>
  <c r="M195" i="4" s="1"/>
  <c r="K131" i="4"/>
  <c r="M131" i="4" s="1"/>
  <c r="O104" i="4"/>
  <c r="P104" i="4" s="1"/>
  <c r="K104" i="4"/>
  <c r="K102" i="4"/>
  <c r="M102" i="4" s="1"/>
  <c r="K176" i="4"/>
  <c r="M176" i="4" s="1"/>
  <c r="K174" i="4"/>
  <c r="K201" i="4"/>
  <c r="M201" i="4" s="1"/>
  <c r="K72" i="4"/>
  <c r="M72" i="4" s="1"/>
  <c r="K55" i="4"/>
  <c r="M55" i="4" s="1"/>
  <c r="M127" i="4"/>
  <c r="O113" i="4"/>
  <c r="P113" i="4" s="1"/>
  <c r="K194" i="4"/>
  <c r="M194" i="4" s="1"/>
  <c r="K192" i="4"/>
  <c r="M192" i="4" s="1"/>
  <c r="K87" i="4"/>
  <c r="M87" i="4" s="1"/>
  <c r="K206" i="4"/>
  <c r="M206" i="4" s="1"/>
  <c r="K54" i="4"/>
  <c r="K177" i="4"/>
  <c r="M177" i="4" s="1"/>
  <c r="K9" i="4"/>
  <c r="M9" i="4" s="1"/>
  <c r="O173" i="4"/>
  <c r="P173" i="4" s="1"/>
  <c r="K45" i="4"/>
  <c r="M45" i="4" s="1"/>
  <c r="K178" i="4"/>
  <c r="M178" i="4" s="1"/>
  <c r="K187" i="4"/>
  <c r="M187" i="4" s="1"/>
  <c r="K143" i="4"/>
  <c r="M143" i="4" s="1"/>
  <c r="K44" i="4"/>
  <c r="M44" i="4" s="1"/>
  <c r="K5" i="4"/>
  <c r="M5" i="4" s="1"/>
  <c r="K21" i="4"/>
  <c r="M21" i="4" s="1"/>
  <c r="K184" i="4"/>
  <c r="M184" i="4" s="1"/>
  <c r="K142" i="4"/>
  <c r="M142" i="4" s="1"/>
  <c r="O203" i="4"/>
  <c r="P203" i="4" s="1"/>
  <c r="O103" i="4"/>
  <c r="P103" i="4" s="1"/>
  <c r="O58" i="4"/>
  <c r="P58" i="4" s="1"/>
  <c r="K34" i="4"/>
  <c r="M34" i="4" s="1"/>
  <c r="K16" i="4"/>
  <c r="M16" i="4" s="1"/>
  <c r="K200" i="4"/>
  <c r="M200" i="4" s="1"/>
  <c r="K64" i="4"/>
  <c r="M64" i="4" s="1"/>
  <c r="O10" i="4"/>
  <c r="P10" i="4" s="1"/>
  <c r="K77" i="4"/>
  <c r="M77" i="4" s="1"/>
  <c r="O161" i="4"/>
  <c r="P161" i="4" s="1"/>
  <c r="O107" i="4"/>
  <c r="P107" i="4" s="1"/>
  <c r="O21" i="4"/>
  <c r="P21" i="4" s="1"/>
  <c r="K36" i="4"/>
  <c r="M36" i="4" s="1"/>
  <c r="K43" i="4"/>
  <c r="M43" i="4" s="1"/>
  <c r="O22" i="4"/>
  <c r="P22" i="4" s="1"/>
  <c r="K112" i="4"/>
  <c r="M112" i="4" s="1"/>
  <c r="K38" i="4"/>
  <c r="M38" i="4" s="1"/>
  <c r="O160" i="4"/>
  <c r="P160" i="4" s="1"/>
  <c r="P204" i="4"/>
  <c r="D209" i="4"/>
  <c r="K71" i="4"/>
  <c r="M71" i="4" s="1"/>
  <c r="K137" i="4"/>
  <c r="M137" i="4" s="1"/>
  <c r="K121" i="4"/>
  <c r="M121" i="4" s="1"/>
  <c r="K82" i="4"/>
  <c r="M82" i="4" s="1"/>
  <c r="K191" i="4"/>
  <c r="M191" i="4" s="1"/>
  <c r="K76" i="4"/>
  <c r="M76" i="4" s="1"/>
  <c r="O84" i="4"/>
  <c r="P84" i="4" s="1"/>
  <c r="K84" i="4"/>
  <c r="M84" i="4" s="1"/>
  <c r="K197" i="4"/>
  <c r="M197" i="4" s="1"/>
  <c r="K198" i="4"/>
  <c r="M198" i="4" s="1"/>
  <c r="K146" i="4"/>
  <c r="M146" i="4" s="1"/>
  <c r="O60" i="4"/>
  <c r="P60" i="4" s="1"/>
  <c r="K67" i="4"/>
  <c r="M67" i="4" s="1"/>
  <c r="K61" i="4"/>
  <c r="M61" i="4" s="1"/>
  <c r="K145" i="4"/>
  <c r="M145" i="4" s="1"/>
  <c r="K27" i="4"/>
  <c r="M27" i="4" s="1"/>
  <c r="K31" i="4"/>
  <c r="M31" i="4" s="1"/>
  <c r="O106" i="4"/>
  <c r="P106" i="4" s="1"/>
  <c r="K52" i="4"/>
  <c r="M52" i="4" s="1"/>
  <c r="K13" i="4"/>
  <c r="M13" i="4" s="1"/>
  <c r="K147" i="4"/>
  <c r="K19" i="4"/>
  <c r="M19" i="4" s="1"/>
  <c r="K110" i="4"/>
  <c r="M110" i="4" s="1"/>
  <c r="O46" i="4"/>
  <c r="P46" i="4" s="1"/>
  <c r="O185" i="4"/>
  <c r="P185" i="4" s="1"/>
  <c r="O162" i="4"/>
  <c r="P162" i="4" s="1"/>
  <c r="O149" i="4"/>
  <c r="P149" i="4" s="1"/>
  <c r="O94" i="4"/>
  <c r="P94" i="4" s="1"/>
  <c r="O109" i="4"/>
  <c r="P109" i="4" s="1"/>
  <c r="K51" i="4"/>
  <c r="M51" i="4" s="1"/>
  <c r="K167" i="4"/>
  <c r="M167" i="4" s="1"/>
  <c r="D211" i="4" l="1"/>
  <c r="M132" i="4"/>
  <c r="K133" i="4"/>
  <c r="M133" i="4" s="1"/>
  <c r="K128" i="4"/>
  <c r="M128" i="4" s="1"/>
  <c r="K81" i="4"/>
  <c r="M81" i="4" s="1"/>
  <c r="K39" i="4"/>
  <c r="M39" i="4" s="1"/>
  <c r="K152" i="4"/>
  <c r="M152" i="4" s="1"/>
  <c r="K182" i="4"/>
  <c r="M182" i="4" s="1"/>
  <c r="K14" i="4"/>
  <c r="M14" i="4" s="1"/>
  <c r="O48" i="4"/>
  <c r="P48" i="4" s="1"/>
  <c r="K59" i="4"/>
  <c r="M59" i="4" s="1"/>
  <c r="K79" i="4"/>
  <c r="M79" i="4" s="1"/>
  <c r="K99" i="4"/>
  <c r="M99" i="4" s="1"/>
  <c r="K37" i="4" l="1"/>
  <c r="M37" i="4" s="1"/>
  <c r="K10" i="4"/>
  <c r="M10" i="4" s="1"/>
  <c r="K196" i="4" l="1"/>
  <c r="M196" i="4" s="1"/>
  <c r="K35" i="4"/>
  <c r="M35" i="4" s="1"/>
  <c r="K68" i="4"/>
  <c r="M68" i="4" s="1"/>
  <c r="K183" i="4"/>
  <c r="M183" i="4" s="1"/>
  <c r="K203" i="4"/>
  <c r="M203" i="4" s="1"/>
  <c r="O33" i="4" l="1"/>
  <c r="P33" i="4" s="1"/>
  <c r="K73" i="4"/>
  <c r="M73" i="4" s="1"/>
  <c r="K91" i="4"/>
  <c r="M91" i="4" s="1"/>
  <c r="K69" i="4"/>
  <c r="M69" i="4" s="1"/>
  <c r="K28" i="4"/>
  <c r="M28" i="4" s="1"/>
  <c r="P23" i="4"/>
  <c r="K108" i="4"/>
  <c r="M108" i="4" s="1"/>
  <c r="K92" i="4"/>
  <c r="M92" i="4" s="1"/>
  <c r="K8" i="4"/>
  <c r="M8" i="4" s="1"/>
  <c r="K62" i="4"/>
  <c r="M62" i="4" s="1"/>
  <c r="K66" i="4"/>
  <c r="M66" i="4" s="1"/>
  <c r="K156" i="4"/>
  <c r="K160" i="4"/>
  <c r="M160" i="4" s="1"/>
  <c r="K101" i="4"/>
  <c r="M101" i="4" s="1"/>
  <c r="K141" i="4"/>
  <c r="M141" i="4" s="1"/>
  <c r="O150" i="4"/>
  <c r="P150" i="4" s="1"/>
  <c r="K150" i="4"/>
  <c r="M150" i="4" s="1"/>
  <c r="O174" i="4"/>
  <c r="P174" i="4" s="1"/>
  <c r="O159" i="4"/>
  <c r="P159" i="4" s="1"/>
  <c r="O130" i="4"/>
  <c r="P130" i="4" s="1"/>
  <c r="O142" i="4"/>
  <c r="P142" i="4" s="1"/>
  <c r="O148" i="4"/>
  <c r="P148" i="4" s="1"/>
  <c r="O153" i="4"/>
  <c r="P153" i="4" s="1"/>
  <c r="O154" i="4"/>
  <c r="P154" i="4" s="1"/>
  <c r="O49" i="4"/>
  <c r="P49" i="4" s="1"/>
  <c r="O88" i="4"/>
  <c r="P88" i="4" s="1"/>
  <c r="O102" i="4"/>
  <c r="P102" i="4" s="1"/>
  <c r="K171" i="4"/>
  <c r="M171" i="4" s="1"/>
  <c r="K169" i="4"/>
  <c r="M169" i="4" s="1"/>
  <c r="M174" i="4"/>
  <c r="K155" i="4"/>
  <c r="M155" i="4" s="1"/>
  <c r="K157" i="4"/>
  <c r="M157" i="4" s="1"/>
  <c r="K158" i="4"/>
  <c r="M158" i="4" s="1"/>
  <c r="K159" i="4"/>
  <c r="M159" i="4" s="1"/>
  <c r="K180" i="4"/>
  <c r="M180" i="4" s="1"/>
  <c r="K179" i="4"/>
  <c r="M179" i="4" s="1"/>
  <c r="K140" i="4"/>
  <c r="M140" i="4" s="1"/>
  <c r="K120" i="4"/>
  <c r="M120" i="4" s="1"/>
  <c r="K130" i="4"/>
  <c r="M130" i="4" s="1"/>
  <c r="K126" i="4"/>
  <c r="M126" i="4" s="1"/>
  <c r="K122" i="4"/>
  <c r="M122" i="4" s="1"/>
  <c r="K148" i="4"/>
  <c r="M148" i="4" s="1"/>
  <c r="K153" i="4"/>
  <c r="M153" i="4" s="1"/>
  <c r="K144" i="4"/>
  <c r="M144" i="4" s="1"/>
  <c r="K154" i="4"/>
  <c r="M154" i="4" s="1"/>
  <c r="K50" i="4"/>
  <c r="M50" i="4" s="1"/>
  <c r="K47" i="4"/>
  <c r="M47" i="4" s="1"/>
  <c r="K70" i="4"/>
  <c r="M70" i="4" s="1"/>
  <c r="K56" i="4"/>
  <c r="M56" i="4" s="1"/>
  <c r="K53" i="4"/>
  <c r="M53" i="4" s="1"/>
  <c r="K57" i="4"/>
  <c r="M57" i="4" s="1"/>
  <c r="K85" i="4"/>
  <c r="M85" i="4" s="1"/>
  <c r="K49" i="4"/>
  <c r="M49" i="4" s="1"/>
  <c r="K63" i="4"/>
  <c r="M63" i="4" s="1"/>
  <c r="K88" i="4"/>
  <c r="M88" i="4" s="1"/>
  <c r="K93" i="4"/>
  <c r="M93" i="4" s="1"/>
  <c r="K100" i="4"/>
  <c r="M100" i="4" s="1"/>
  <c r="K89" i="4"/>
  <c r="M89" i="4" s="1"/>
  <c r="K103" i="4"/>
  <c r="M103" i="4" s="1"/>
  <c r="K117" i="4"/>
  <c r="M117" i="4" s="1"/>
  <c r="K115" i="4"/>
  <c r="M115" i="4" s="1"/>
  <c r="M104" i="4"/>
  <c r="K6" i="4"/>
  <c r="M6" i="4" s="1"/>
  <c r="K12" i="4"/>
  <c r="M12" i="4" s="1"/>
  <c r="K26" i="4"/>
  <c r="K17" i="4"/>
  <c r="M17" i="4" s="1"/>
  <c r="K11" i="4"/>
  <c r="M11" i="4" s="1"/>
  <c r="K15" i="4"/>
  <c r="K18" i="4"/>
  <c r="M18" i="4" s="1"/>
  <c r="K20" i="4"/>
  <c r="M20" i="4" s="1"/>
  <c r="K7" i="4"/>
  <c r="M7" i="4" s="1"/>
  <c r="K24" i="4"/>
  <c r="M24" i="4" s="1"/>
  <c r="K42" i="4"/>
  <c r="M42" i="4" s="1"/>
  <c r="K40" i="4" l="1"/>
  <c r="M40" i="4" s="1"/>
</calcChain>
</file>

<file path=xl/sharedStrings.xml><?xml version="1.0" encoding="utf-8"?>
<sst xmlns="http://schemas.openxmlformats.org/spreadsheetml/2006/main" count="1530" uniqueCount="205">
  <si>
    <t>Disclaimer * This information comes from public sources, may not be comprehensive, and has not been directly confirmed by the manufacturer or purchaser.</t>
  </si>
  <si>
    <t>Last Update: 02/18/2021</t>
  </si>
  <si>
    <t>Attribution: Duke Global Health Innovation Center</t>
  </si>
  <si>
    <t xml:space="preserve">Changes made after last update </t>
  </si>
  <si>
    <t xml:space="preserve">Company and Vaccine Name </t>
  </si>
  <si>
    <t>Company's Country</t>
  </si>
  <si>
    <t>Purchaser Entity / Country</t>
  </si>
  <si>
    <t xml:space="preserve">Purchaser's country Economic  Status </t>
  </si>
  <si>
    <t>Value of Deal (USD)</t>
  </si>
  <si>
    <t>Number of Doses Procured</t>
  </si>
  <si>
    <t xml:space="preserve">COVID Burden (cases/million) </t>
  </si>
  <si>
    <t>Number of Doses Needed per Person</t>
  </si>
  <si>
    <t>Number of people able to be vaccinated with doses procured</t>
  </si>
  <si>
    <t xml:space="preserve">Population </t>
  </si>
  <si>
    <t xml:space="preserve">% of national population able to be vaccinated </t>
  </si>
  <si>
    <t xml:space="preserve">Doses intended to be purchased </t>
  </si>
  <si>
    <t>Number of people able to be vaccinated with additional doses</t>
  </si>
  <si>
    <t>% of national population able to be vaccinated with additional doses</t>
  </si>
  <si>
    <t>EUA Approval Date</t>
  </si>
  <si>
    <t>Agreement status</t>
  </si>
  <si>
    <t xml:space="preserve"> Source_1</t>
  </si>
  <si>
    <t xml:space="preserve"> Source_2</t>
  </si>
  <si>
    <t>Source_3</t>
  </si>
  <si>
    <t>Source_4</t>
  </si>
  <si>
    <t>Oxford-AstraZeneca _AZD1222</t>
  </si>
  <si>
    <t>UK</t>
  </si>
  <si>
    <t xml:space="preserve">African Union </t>
  </si>
  <si>
    <t xml:space="preserve">Low income </t>
  </si>
  <si>
    <t>2</t>
  </si>
  <si>
    <t>Confirmed agreement</t>
  </si>
  <si>
    <t>Source</t>
  </si>
  <si>
    <t>Argentina</t>
  </si>
  <si>
    <t xml:space="preserve">Upper middle income </t>
  </si>
  <si>
    <t xml:space="preserve">EUA approval added </t>
  </si>
  <si>
    <t>Australia</t>
  </si>
  <si>
    <t xml:space="preserve">High income </t>
  </si>
  <si>
    <t xml:space="preserve">Source </t>
  </si>
  <si>
    <t>Bangladesh</t>
  </si>
  <si>
    <t>Lower middle income</t>
  </si>
  <si>
    <t xml:space="preserve">Bolivia </t>
  </si>
  <si>
    <t xml:space="preserve">Lower middle income </t>
  </si>
  <si>
    <t>Brazil</t>
  </si>
  <si>
    <t>Upper middle income</t>
  </si>
  <si>
    <t>Canada</t>
  </si>
  <si>
    <t xml:space="preserve">Chile </t>
  </si>
  <si>
    <t xml:space="preserve">UK </t>
  </si>
  <si>
    <t xml:space="preserve">Colombia </t>
  </si>
  <si>
    <t xml:space="preserve">Costa Rica </t>
  </si>
  <si>
    <t>COVAX</t>
  </si>
  <si>
    <t>Global Entity</t>
  </si>
  <si>
    <t>Dominican Republic</t>
  </si>
  <si>
    <t xml:space="preserve">Ecuador </t>
  </si>
  <si>
    <t>Egypt</t>
  </si>
  <si>
    <t>El Salvador</t>
  </si>
  <si>
    <t xml:space="preserve">dose amount updated </t>
  </si>
  <si>
    <t xml:space="preserve">EU </t>
  </si>
  <si>
    <t>India</t>
  </si>
  <si>
    <t>Indonesia</t>
  </si>
  <si>
    <t xml:space="preserve">Under negotiation </t>
  </si>
  <si>
    <t xml:space="preserve">Israel </t>
  </si>
  <si>
    <t>High income</t>
  </si>
  <si>
    <t>Japan</t>
  </si>
  <si>
    <t xml:space="preserve">Kuwait </t>
  </si>
  <si>
    <t xml:space="preserve">High Income </t>
  </si>
  <si>
    <t xml:space="preserve">Latin America w/o Brazil </t>
  </si>
  <si>
    <t xml:space="preserve">Malaysia </t>
  </si>
  <si>
    <t>Confirmed agreement; also includes manufacturing info</t>
  </si>
  <si>
    <t xml:space="preserve">Mexico </t>
  </si>
  <si>
    <t xml:space="preserve">Morocco </t>
  </si>
  <si>
    <t xml:space="preserve">new deal added </t>
  </si>
  <si>
    <t>Myanmar</t>
  </si>
  <si>
    <t>Confirmed agreeement</t>
  </si>
  <si>
    <t>New Zealand</t>
  </si>
  <si>
    <t xml:space="preserve">Palestine </t>
  </si>
  <si>
    <t xml:space="preserve">Panama </t>
  </si>
  <si>
    <t xml:space="preserve">Peru </t>
  </si>
  <si>
    <t>Philippines</t>
  </si>
  <si>
    <t xml:space="preserve">South Africa </t>
  </si>
  <si>
    <t xml:space="preserve">South Korea </t>
  </si>
  <si>
    <t xml:space="preserve">Taiwan </t>
  </si>
  <si>
    <t xml:space="preserve">Thailand </t>
  </si>
  <si>
    <t>Ukraine</t>
  </si>
  <si>
    <t>Confirmed agreement; provided as a gift from poland</t>
  </si>
  <si>
    <t>USA</t>
  </si>
  <si>
    <t xml:space="preserve">Vietnam </t>
  </si>
  <si>
    <t>Pfizer-BioNTech_BNT162</t>
  </si>
  <si>
    <t xml:space="preserve">USA/Germany </t>
  </si>
  <si>
    <t xml:space="preserve">Albania </t>
  </si>
  <si>
    <t xml:space="preserve">Argentina </t>
  </si>
  <si>
    <t xml:space="preserve">Brazil </t>
  </si>
  <si>
    <t>Chile</t>
  </si>
  <si>
    <t xml:space="preserve">China </t>
  </si>
  <si>
    <t xml:space="preserve">COVAX </t>
  </si>
  <si>
    <t xml:space="preserve">Global Entity </t>
  </si>
  <si>
    <t xml:space="preserve">Confirmed agreement </t>
  </si>
  <si>
    <t>dose amount updated</t>
  </si>
  <si>
    <t xml:space="preserve">Germany </t>
  </si>
  <si>
    <t xml:space="preserve">Hong Kong </t>
  </si>
  <si>
    <t xml:space="preserve">Indonesia </t>
  </si>
  <si>
    <t>Iraq</t>
  </si>
  <si>
    <t>Jordan</t>
  </si>
  <si>
    <t xml:space="preserve">Kazakhstan </t>
  </si>
  <si>
    <t xml:space="preserve">Confirmed agreement, unknown amount </t>
  </si>
  <si>
    <t xml:space="preserve">Lebanon </t>
  </si>
  <si>
    <t xml:space="preserve">North Macedonia </t>
  </si>
  <si>
    <t>Oman</t>
  </si>
  <si>
    <t>Peru</t>
  </si>
  <si>
    <t xml:space="preserve">Qatar </t>
  </si>
  <si>
    <t xml:space="preserve">Saudi Arabia </t>
  </si>
  <si>
    <t xml:space="preserve">Serbia </t>
  </si>
  <si>
    <t xml:space="preserve">Singapore </t>
  </si>
  <si>
    <t xml:space="preserve"> </t>
  </si>
  <si>
    <t>Sri Lanka</t>
  </si>
  <si>
    <t>Switzerland</t>
  </si>
  <si>
    <t>Tunisia</t>
  </si>
  <si>
    <t xml:space="preserve">Turkey </t>
  </si>
  <si>
    <t xml:space="preserve">United Arab Emirates </t>
  </si>
  <si>
    <t>Uruguay</t>
  </si>
  <si>
    <t>additional 4M confirmed deal added</t>
  </si>
  <si>
    <t>Moderna_mRNA-1273</t>
  </si>
  <si>
    <t>Novavax_NVX-CoV2373</t>
  </si>
  <si>
    <t>new potential deal added</t>
  </si>
  <si>
    <t>MOU</t>
  </si>
  <si>
    <t xml:space="preserve">USA </t>
  </si>
  <si>
    <t xml:space="preserve">Potential reserve for India </t>
  </si>
  <si>
    <t>South Korea</t>
  </si>
  <si>
    <t>Under negotiation</t>
  </si>
  <si>
    <t>Confirmed agreement; includes US military deal</t>
  </si>
  <si>
    <t>Gamaleya Research Institute_Sputnik V</t>
  </si>
  <si>
    <t>Russia</t>
  </si>
  <si>
    <t>Under offer</t>
  </si>
  <si>
    <t xml:space="preserve">Algeria </t>
  </si>
  <si>
    <t>Bolivia</t>
  </si>
  <si>
    <t xml:space="preserve">under negotiation </t>
  </si>
  <si>
    <t>Croatia</t>
  </si>
  <si>
    <t>Under negotiation, unknown amount</t>
  </si>
  <si>
    <t> </t>
  </si>
  <si>
    <t>Hungary</t>
  </si>
  <si>
    <t xml:space="preserve">India </t>
  </si>
  <si>
    <t>Iran</t>
  </si>
  <si>
    <t>Kazakhstan</t>
  </si>
  <si>
    <t xml:space="preserve">Nepal </t>
  </si>
  <si>
    <t>Under negotiation for the 100M, the 10,000 initial doses were provided as a gift</t>
  </si>
  <si>
    <t xml:space="preserve">Paraguay </t>
  </si>
  <si>
    <t>Saudi Arabia</t>
  </si>
  <si>
    <t>South Africa</t>
  </si>
  <si>
    <t xml:space="preserve">Tunisia </t>
  </si>
  <si>
    <t xml:space="preserve">Uzbekistan </t>
  </si>
  <si>
    <t>Venezuela</t>
  </si>
  <si>
    <t>Vietnam</t>
  </si>
  <si>
    <t>Janssen (J&amp;J)_Ad26.COV2.S</t>
  </si>
  <si>
    <t xml:space="preserve">Belgium </t>
  </si>
  <si>
    <t>1</t>
  </si>
  <si>
    <t>Sanofi-GSK_SARS-CoV-2 Vaccine</t>
  </si>
  <si>
    <t>France/UK</t>
  </si>
  <si>
    <t>CureVac_CVnCov</t>
  </si>
  <si>
    <t>Arcturus Therapeutics_LUNAR-COV19</t>
  </si>
  <si>
    <t>Singapore</t>
  </si>
  <si>
    <t>Funding for vaccine purchases available but don't know how many doses</t>
  </si>
  <si>
    <t>Medicago_CoVLP</t>
  </si>
  <si>
    <t xml:space="preserve">Canada </t>
  </si>
  <si>
    <t>COVAXX (United Biomedical)_UB-162</t>
  </si>
  <si>
    <t>Valneva_VLA2001</t>
  </si>
  <si>
    <t>France</t>
  </si>
  <si>
    <t>COVAX Vaccines</t>
  </si>
  <si>
    <t>Bharat Biotech_COVAXIN</t>
  </si>
  <si>
    <t xml:space="preserve">Confirmed agreement, 800,000 doses to be donated to Mauritius, Philippines and Myanmar as a goodwill </t>
  </si>
  <si>
    <t xml:space="preserve">Sinovac_Coronavac </t>
  </si>
  <si>
    <t>China</t>
  </si>
  <si>
    <t>Azerbaijan</t>
  </si>
  <si>
    <t>Colombia</t>
  </si>
  <si>
    <t>Hong Kong</t>
  </si>
  <si>
    <t>additional 50M confirmed deal added</t>
  </si>
  <si>
    <t xml:space="preserve">Ukraine </t>
  </si>
  <si>
    <t xml:space="preserve">Uruguay </t>
  </si>
  <si>
    <t>New deal added</t>
  </si>
  <si>
    <t>Sinopharm</t>
  </si>
  <si>
    <t>Confirmed agreement; purchased 400K doses &amp; received 100K as a gift</t>
  </si>
  <si>
    <t xml:space="preserve">Hungary </t>
  </si>
  <si>
    <t>Morocco</t>
  </si>
  <si>
    <t>Pakistan</t>
  </si>
  <si>
    <t xml:space="preserve">Under negotiation, 5000000 is a donation from China </t>
  </si>
  <si>
    <t xml:space="preserve">New deal added </t>
  </si>
  <si>
    <t>Senegal</t>
  </si>
  <si>
    <t xml:space="preserve">lower middle income </t>
  </si>
  <si>
    <t>Serbia</t>
  </si>
  <si>
    <t>Zimbabwe</t>
  </si>
  <si>
    <t xml:space="preserve">Low Income </t>
  </si>
  <si>
    <t xml:space="preserve">Confirmed agreement, 600M purchased, 200M donation </t>
  </si>
  <si>
    <t>CanSino Biologics_Ad5-nCoV</t>
  </si>
  <si>
    <t>3,500,000</t>
  </si>
  <si>
    <t xml:space="preserve">Moved potential to confirmed deal </t>
  </si>
  <si>
    <t xml:space="preserve">Pakistan </t>
  </si>
  <si>
    <t xml:space="preserve">Confirmed, given as a gift </t>
  </si>
  <si>
    <t>Total Confirmed Procurement Doses</t>
  </si>
  <si>
    <t>Total Potential Procurement Doses</t>
  </si>
  <si>
    <t>SUM</t>
  </si>
  <si>
    <t>NOTES</t>
  </si>
  <si>
    <t>1. Country population and economic status figures are from the World Bank</t>
  </si>
  <si>
    <t>2. EU population is pulled from: https://ec.europa.eu/eurostat/statistics-explained/index.php?title=Population_statistics_at_regional_level#Regional_populations</t>
  </si>
  <si>
    <t>3. COVID Burden Data is based on cumulative COVID-19 cases per million, extracted from https://ourworldindata.org/coronavirus</t>
  </si>
  <si>
    <t xml:space="preserve">4. Vaccine labeled as "COVAX Vaccines" is an unspecified vaccine candidate. Covax has purchased 200m doses from SII, will l likely be Oxford/AZ or Novavax. It also includes donation from China. </t>
  </si>
  <si>
    <t xml:space="preserve">4. Confirmed doses are deals that have been signed and finalized. Potential doses include both deals that are under negotiation (not yet final) and also options for additional doses as part of existing confirmed deals. </t>
  </si>
  <si>
    <t xml:space="preserve">5. We are confirming if the Latin America w/o Brazil - AZ deal is independent of individual deals made by Latin American countries with AZ </t>
  </si>
  <si>
    <t xml:space="preserve">6. The potential amount listed for AZ- India and Novavax- India is based on SII’s commitment to reserve half of their production for the Indian market. We’re still confirming these numbers.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</si>
</sst>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6" formatCode="&quot;$&quot;#,##0_);[Red]\(&quot;$&quot;#,##0\)"/>
    <numFmt numFmtId="44" formatCode="_(&quot;$&quot;* #,##0.00_);_(&quot;$&quot;* \(#,##0.00\);_(&quot;$&quot;* &quot;-&quot;??_);_(@_)"/>
    <numFmt numFmtId="43" formatCode="_(* #,##0.00_);_(* \(#,##0.00\);_(* &quot;-&quot;??_);_(@_)"/>
    <numFmt numFmtId="164" formatCode="_([$$-409]* #,##0_);_([$$-409]* \(#,##0\);_([$$-409]* &quot;-&quot;??_);_(@_)"/>
    <numFmt numFmtId="165" formatCode="_(* #,##0_);_(* \(#,##0\);_(* &quot;-&quot;??_);_(@_)"/>
    <numFmt numFmtId="166" formatCode="0.0%"/>
    <numFmt numFmtId="167" formatCode="&quot;$&quot;#,##0"/>
    <numFmt numFmtId="168" formatCode="_(&quot;$&quot;* #,##0_);_(&quot;$&quot;* \(#,##0\);_(&quot;$&quot;* &quot;-&quot;??_);_(@_)"/>
  </numFmts>
  <fonts count="12">
    <font>
      <sz val="11"/>
      <color theme="1"/>
      <name val="Calibri"/>
      <family val="2"/>
      <scheme val="minor"/>
    </font>
    <font>
      <u/>
      <sz val="11"/>
      <color theme="10"/>
      <name val="Calibri"/>
      <family val="2"/>
      <scheme val="minor"/>
    </font>
    <font>
      <sz val="11"/>
      <color theme="1"/>
      <name val="Calibri"/>
      <family val="2"/>
      <scheme val="minor"/>
    </font>
    <font>
      <sz val="11"/>
      <color rgb="FFFF0000"/>
      <name val="Calibri"/>
      <family val="2"/>
      <scheme val="minor"/>
    </font>
    <font>
      <u/>
      <sz val="11"/>
      <color theme="1"/>
      <name val="Calibri"/>
      <family val="2"/>
      <scheme val="minor"/>
    </font>
    <font>
      <sz val="11"/>
      <color theme="1"/>
      <name val="Calibri (Body)"/>
    </font>
    <font>
      <strike/>
      <u/>
      <sz val="11"/>
      <color theme="1"/>
      <name val="Calibri"/>
      <family val="2"/>
      <scheme val="minor"/>
    </font>
    <font>
      <u/>
      <sz val="11"/>
      <color theme="1"/>
      <name val="Calibri"/>
      <family val="2"/>
    </font>
    <font>
      <sz val="11"/>
      <color theme="1"/>
      <name val="Calibri"/>
      <family val="2"/>
    </font>
    <font>
      <sz val="11"/>
      <color rgb="FFFF0000"/>
      <name val="Calibri"/>
      <family val="2"/>
    </font>
    <font>
      <sz val="11"/>
      <name val="Calibri"/>
      <family val="2"/>
      <scheme val="minor"/>
    </font>
    <font>
      <u/>
      <sz val="11"/>
      <name val="Calibri"/>
      <family val="2"/>
      <scheme val="minor"/>
    </font>
  </fonts>
  <fills count="6">
    <fill>
      <patternFill patternType="none"/>
    </fill>
    <fill>
      <patternFill patternType="gray125"/>
    </fill>
    <fill>
      <patternFill patternType="solid">
        <fgColor rgb="FFFFF2CC"/>
        <bgColor indexed="64"/>
      </patternFill>
    </fill>
    <fill>
      <patternFill patternType="solid">
        <fgColor theme="7" tint="0.79998168889431442"/>
        <bgColor indexed="64"/>
      </patternFill>
    </fill>
    <fill>
      <patternFill patternType="solid">
        <fgColor theme="5"/>
        <bgColor indexed="64"/>
      </patternFill>
    </fill>
    <fill>
      <patternFill patternType="solid">
        <fgColor theme="0" tint="-0.14999847407452621"/>
        <bgColor indexed="64"/>
      </patternFill>
    </fill>
  </fills>
  <borders count="1">
    <border>
      <left/>
      <right/>
      <top/>
      <bottom/>
      <diagonal/>
    </border>
  </borders>
  <cellStyleXfs count="5">
    <xf numFmtId="0" fontId="0" fillId="0" borderId="0"/>
    <xf numFmtId="0" fontId="1" fillId="0" borderId="0" applyNumberForma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cellStyleXfs>
  <cellXfs count="159">
    <xf numFmtId="0" fontId="0" fillId="0" borderId="0" xfId="0"/>
    <xf numFmtId="0" fontId="3" fillId="0" borderId="0" xfId="0" applyFont="1"/>
    <xf numFmtId="0" fontId="0" fillId="0" borderId="0" xfId="0" applyFont="1" applyFill="1" applyAlignment="1"/>
    <xf numFmtId="0" fontId="0" fillId="0" borderId="0" xfId="0" applyFont="1" applyFill="1"/>
    <xf numFmtId="14" fontId="0" fillId="0" borderId="0" xfId="0" applyNumberFormat="1" applyFont="1" applyFill="1" applyAlignment="1">
      <alignment horizontal="left" vertical="top"/>
    </xf>
    <xf numFmtId="0" fontId="0" fillId="0" borderId="0" xfId="0" applyFont="1" applyFill="1" applyAlignment="1">
      <alignment wrapText="1"/>
    </xf>
    <xf numFmtId="6" fontId="0" fillId="0" borderId="0" xfId="0" applyNumberFormat="1" applyFont="1" applyFill="1"/>
    <xf numFmtId="3" fontId="0" fillId="0" borderId="0" xfId="0" applyNumberFormat="1" applyFont="1" applyFill="1" applyAlignment="1">
      <alignment horizontal="right"/>
    </xf>
    <xf numFmtId="3" fontId="0" fillId="0" borderId="0" xfId="0" applyNumberFormat="1" applyFont="1" applyFill="1" applyAlignment="1"/>
    <xf numFmtId="49" fontId="0" fillId="0" borderId="0" xfId="0" applyNumberFormat="1" applyFont="1" applyFill="1" applyAlignment="1">
      <alignment horizontal="right"/>
    </xf>
    <xf numFmtId="165" fontId="0" fillId="0" borderId="0" xfId="0" applyNumberFormat="1" applyFont="1" applyFill="1" applyAlignment="1"/>
    <xf numFmtId="165" fontId="0" fillId="0" borderId="0" xfId="0" applyNumberFormat="1" applyFont="1" applyFill="1"/>
    <xf numFmtId="9" fontId="0" fillId="0" borderId="0" xfId="0" applyNumberFormat="1" applyFont="1" applyFill="1" applyAlignment="1"/>
    <xf numFmtId="0" fontId="4" fillId="0" borderId="0" xfId="1" applyFont="1" applyFill="1"/>
    <xf numFmtId="14" fontId="0" fillId="0" borderId="0" xfId="1" applyNumberFormat="1" applyFont="1" applyFill="1"/>
    <xf numFmtId="0" fontId="5" fillId="0" borderId="0" xfId="0" applyFont="1" applyFill="1"/>
    <xf numFmtId="0" fontId="0" fillId="0" borderId="0" xfId="0" applyFont="1" applyFill="1" applyAlignment="1">
      <alignment horizontal="right" wrapText="1"/>
    </xf>
    <xf numFmtId="3" fontId="0" fillId="0" borderId="0" xfId="0" applyNumberFormat="1" applyFont="1" applyFill="1" applyAlignment="1">
      <alignment horizontal="right" wrapText="1"/>
    </xf>
    <xf numFmtId="49" fontId="0" fillId="0" borderId="0" xfId="0" applyNumberFormat="1" applyFont="1" applyFill="1" applyAlignment="1">
      <alignment horizontal="right" wrapText="1"/>
    </xf>
    <xf numFmtId="165" fontId="0" fillId="0" borderId="0" xfId="0" applyNumberFormat="1" applyFont="1" applyFill="1" applyAlignment="1">
      <alignment wrapText="1"/>
    </xf>
    <xf numFmtId="9" fontId="0" fillId="0" borderId="0" xfId="0" applyNumberFormat="1" applyFont="1" applyFill="1" applyAlignment="1">
      <alignment wrapText="1"/>
    </xf>
    <xf numFmtId="9" fontId="0" fillId="0" borderId="0" xfId="2" applyFont="1" applyFill="1" applyAlignment="1">
      <alignment wrapText="1"/>
    </xf>
    <xf numFmtId="16" fontId="0" fillId="0" borderId="0" xfId="0" applyNumberFormat="1" applyFont="1" applyFill="1" applyAlignment="1">
      <alignment wrapText="1"/>
    </xf>
    <xf numFmtId="0" fontId="0" fillId="0" borderId="0" xfId="0" applyFont="1" applyFill="1" applyAlignment="1">
      <alignment horizontal="left" vertical="top"/>
    </xf>
    <xf numFmtId="164" fontId="0" fillId="0" borderId="0" xfId="0" applyNumberFormat="1" applyFont="1" applyFill="1" applyAlignment="1"/>
    <xf numFmtId="165" fontId="0" fillId="0" borderId="0" xfId="0" applyNumberFormat="1" applyFont="1" applyFill="1" applyAlignment="1">
      <alignment horizontal="left"/>
    </xf>
    <xf numFmtId="0" fontId="0" fillId="0" borderId="0" xfId="0" applyNumberFormat="1" applyFont="1" applyFill="1" applyAlignment="1"/>
    <xf numFmtId="14" fontId="4" fillId="0" borderId="0" xfId="1" applyNumberFormat="1" applyFont="1" applyFill="1" applyAlignment="1"/>
    <xf numFmtId="165" fontId="0" fillId="0" borderId="0" xfId="0" applyNumberFormat="1" applyFont="1" applyFill="1" applyBorder="1" applyAlignment="1"/>
    <xf numFmtId="14" fontId="4" fillId="0" borderId="0" xfId="1" applyNumberFormat="1" applyFont="1" applyFill="1"/>
    <xf numFmtId="166" fontId="0" fillId="0" borderId="0" xfId="0" applyNumberFormat="1" applyFont="1" applyFill="1" applyAlignment="1"/>
    <xf numFmtId="0" fontId="6" fillId="0" borderId="0" xfId="1" applyFont="1" applyFill="1"/>
    <xf numFmtId="0" fontId="4" fillId="0" borderId="0" xfId="1" applyFont="1" applyFill="1" applyBorder="1" applyAlignment="1">
      <alignment wrapText="1"/>
    </xf>
    <xf numFmtId="6" fontId="0" fillId="0" borderId="0" xfId="0" applyNumberFormat="1" applyFont="1" applyFill="1" applyAlignment="1">
      <alignment horizontal="right" vertical="top" wrapText="1"/>
    </xf>
    <xf numFmtId="0" fontId="0" fillId="0" borderId="0" xfId="0" applyFont="1" applyFill="1" applyBorder="1" applyAlignment="1">
      <alignment horizontal="left" vertical="top" wrapText="1"/>
    </xf>
    <xf numFmtId="0" fontId="4" fillId="0" borderId="0" xfId="1" applyFont="1" applyFill="1" applyAlignment="1">
      <alignment wrapText="1"/>
    </xf>
    <xf numFmtId="16" fontId="0" fillId="0" borderId="0" xfId="0" applyNumberFormat="1" applyFont="1" applyFill="1" applyAlignment="1">
      <alignment horizontal="left" vertical="top"/>
    </xf>
    <xf numFmtId="0" fontId="7" fillId="0" borderId="0" xfId="0" applyFont="1" applyFill="1" applyBorder="1" applyAlignment="1">
      <alignment wrapText="1"/>
    </xf>
    <xf numFmtId="0" fontId="4" fillId="0" borderId="0" xfId="0" applyFont="1" applyFill="1"/>
    <xf numFmtId="164" fontId="8" fillId="0" borderId="0" xfId="0" applyNumberFormat="1" applyFont="1" applyFill="1" applyAlignment="1">
      <alignment wrapText="1"/>
    </xf>
    <xf numFmtId="0" fontId="8" fillId="0" borderId="0" xfId="0" applyFont="1" applyFill="1" applyBorder="1" applyAlignment="1">
      <alignment wrapText="1"/>
    </xf>
    <xf numFmtId="10" fontId="0" fillId="0" borderId="0" xfId="0" applyNumberFormat="1" applyFont="1" applyFill="1" applyAlignment="1"/>
    <xf numFmtId="167" fontId="0" fillId="0" borderId="0" xfId="0" applyNumberFormat="1" applyFont="1" applyFill="1" applyAlignment="1"/>
    <xf numFmtId="9" fontId="0" fillId="0" borderId="0" xfId="2" applyFont="1" applyFill="1" applyAlignment="1">
      <alignment vertical="top"/>
    </xf>
    <xf numFmtId="0" fontId="0" fillId="0" borderId="0" xfId="0" applyFont="1" applyFill="1" applyBorder="1" applyAlignment="1"/>
    <xf numFmtId="3" fontId="0" fillId="0" borderId="0" xfId="0" applyNumberFormat="1" applyFont="1" applyFill="1" applyBorder="1" applyAlignment="1">
      <alignment horizontal="right"/>
    </xf>
    <xf numFmtId="0" fontId="0" fillId="0" borderId="0" xfId="0" applyFont="1" applyFill="1" applyBorder="1" applyAlignment="1">
      <alignment horizontal="right"/>
    </xf>
    <xf numFmtId="9" fontId="0" fillId="0" borderId="0" xfId="0" applyNumberFormat="1" applyFont="1" applyFill="1" applyBorder="1" applyAlignment="1"/>
    <xf numFmtId="0" fontId="0" fillId="0" borderId="0" xfId="0" applyNumberFormat="1" applyFont="1" applyFill="1" applyBorder="1" applyAlignment="1">
      <alignment horizontal="right"/>
    </xf>
    <xf numFmtId="0" fontId="0" fillId="0" borderId="0" xfId="0" applyFont="1" applyFill="1" applyBorder="1" applyAlignment="1">
      <alignment wrapText="1"/>
    </xf>
    <xf numFmtId="3" fontId="0" fillId="0" borderId="0" xfId="0" applyNumberFormat="1" applyFont="1" applyFill="1" applyBorder="1" applyAlignment="1">
      <alignment horizontal="right" wrapText="1"/>
    </xf>
    <xf numFmtId="0" fontId="8" fillId="0" borderId="0" xfId="0" applyFont="1" applyFill="1" applyBorder="1" applyAlignment="1">
      <alignment horizontal="right" wrapText="1"/>
    </xf>
    <xf numFmtId="165" fontId="0" fillId="0" borderId="0" xfId="0" applyNumberFormat="1" applyFont="1" applyFill="1" applyBorder="1" applyAlignment="1">
      <alignment wrapText="1"/>
    </xf>
    <xf numFmtId="165" fontId="0" fillId="0" borderId="0" xfId="0" applyNumberFormat="1" applyFont="1" applyFill="1" applyBorder="1" applyAlignment="1">
      <alignment horizontal="right" wrapText="1"/>
    </xf>
    <xf numFmtId="9" fontId="0" fillId="0" borderId="0" xfId="0" applyNumberFormat="1" applyFont="1" applyFill="1" applyBorder="1" applyAlignment="1">
      <alignment wrapText="1"/>
    </xf>
    <xf numFmtId="14" fontId="4" fillId="0" borderId="0" xfId="1" applyNumberFormat="1" applyFont="1" applyFill="1" applyAlignment="1">
      <alignment wrapText="1"/>
    </xf>
    <xf numFmtId="1" fontId="0" fillId="0" borderId="0" xfId="0" applyNumberFormat="1" applyFont="1" applyFill="1"/>
    <xf numFmtId="0" fontId="0" fillId="0" borderId="0" xfId="0" applyFont="1" applyFill="1" applyBorder="1" applyAlignment="1">
      <alignment horizontal="right" wrapText="1"/>
    </xf>
    <xf numFmtId="49" fontId="0" fillId="0" borderId="0" xfId="0" applyNumberFormat="1" applyFont="1" applyFill="1" applyBorder="1" applyAlignment="1">
      <alignment horizontal="left" vertical="top" wrapText="1"/>
    </xf>
    <xf numFmtId="3" fontId="0" fillId="0" borderId="0" xfId="0" applyNumberFormat="1" applyFont="1" applyFill="1" applyBorder="1" applyAlignment="1">
      <alignment wrapText="1"/>
    </xf>
    <xf numFmtId="14" fontId="0" fillId="0" borderId="0" xfId="0" applyNumberFormat="1" applyFont="1" applyFill="1" applyBorder="1" applyAlignment="1">
      <alignment horizontal="left" vertical="top" wrapText="1"/>
    </xf>
    <xf numFmtId="0" fontId="0" fillId="0" borderId="0" xfId="0" applyFont="1" applyFill="1" applyBorder="1" applyAlignment="1">
      <alignment vertical="top" wrapText="1"/>
    </xf>
    <xf numFmtId="14" fontId="4" fillId="0" borderId="0" xfId="1" applyNumberFormat="1" applyFont="1" applyFill="1" applyBorder="1" applyAlignment="1">
      <alignment wrapText="1"/>
    </xf>
    <xf numFmtId="9" fontId="0" fillId="0" borderId="0" xfId="0" applyNumberFormat="1" applyFont="1" applyFill="1"/>
    <xf numFmtId="49" fontId="0" fillId="0" borderId="0" xfId="0" applyNumberFormat="1" applyFont="1" applyFill="1" applyBorder="1" applyAlignment="1">
      <alignment horizontal="right" wrapText="1"/>
    </xf>
    <xf numFmtId="0" fontId="4" fillId="0" borderId="0" xfId="1" applyFont="1" applyFill="1" applyBorder="1" applyAlignment="1">
      <alignment vertical="top" wrapText="1"/>
    </xf>
    <xf numFmtId="0" fontId="9" fillId="2" borderId="0" xfId="0" applyFont="1" applyFill="1"/>
    <xf numFmtId="49" fontId="3" fillId="2" borderId="0" xfId="0" applyNumberFormat="1" applyFont="1" applyFill="1"/>
    <xf numFmtId="0" fontId="3" fillId="3" borderId="0" xfId="0" applyFont="1" applyFill="1"/>
    <xf numFmtId="0" fontId="3" fillId="3" borderId="0" xfId="0" applyFont="1" applyFill="1" applyAlignment="1">
      <alignment horizontal="right" vertical="center" wrapText="1"/>
    </xf>
    <xf numFmtId="0" fontId="3" fillId="3" borderId="0" xfId="0" applyFont="1" applyFill="1" applyAlignment="1">
      <alignment horizontal="right"/>
    </xf>
    <xf numFmtId="0" fontId="0" fillId="0" borderId="0" xfId="0" applyFont="1"/>
    <xf numFmtId="0" fontId="0" fillId="4" borderId="0" xfId="0" applyFont="1" applyFill="1"/>
    <xf numFmtId="3" fontId="0" fillId="0" borderId="0" xfId="0" applyNumberFormat="1" applyFont="1"/>
    <xf numFmtId="3" fontId="0" fillId="0" borderId="0" xfId="0" applyNumberFormat="1" applyFont="1" applyAlignment="1">
      <alignment horizontal="right"/>
    </xf>
    <xf numFmtId="49" fontId="0" fillId="0" borderId="0" xfId="0" applyNumberFormat="1" applyFont="1" applyAlignment="1">
      <alignment horizontal="right"/>
    </xf>
    <xf numFmtId="165" fontId="0" fillId="0" borderId="0" xfId="0" applyNumberFormat="1" applyFont="1"/>
    <xf numFmtId="0" fontId="0" fillId="0" borderId="0" xfId="0" applyNumberFormat="1" applyFont="1"/>
    <xf numFmtId="1" fontId="0" fillId="0" borderId="0" xfId="0" applyNumberFormat="1" applyFont="1"/>
    <xf numFmtId="0" fontId="0" fillId="0" borderId="0" xfId="0" applyFont="1" applyAlignment="1">
      <alignment horizontal="right"/>
    </xf>
    <xf numFmtId="9" fontId="0" fillId="0" borderId="0" xfId="0" applyNumberFormat="1" applyFont="1"/>
    <xf numFmtId="9" fontId="0" fillId="0" borderId="0" xfId="2" applyFont="1"/>
    <xf numFmtId="0" fontId="0" fillId="0" borderId="0" xfId="0" applyFont="1" applyAlignment="1"/>
    <xf numFmtId="3" fontId="0" fillId="0" borderId="0" xfId="0" applyNumberFormat="1" applyFont="1" applyAlignment="1"/>
    <xf numFmtId="4" fontId="0" fillId="0" borderId="0" xfId="0" applyNumberFormat="1" applyFont="1" applyFill="1" applyAlignment="1"/>
    <xf numFmtId="0" fontId="0" fillId="0" borderId="0" xfId="0" applyFont="1" applyAlignment="1">
      <alignment horizontal="left" vertical="top"/>
    </xf>
    <xf numFmtId="0" fontId="0" fillId="5" borderId="0" xfId="0" applyFont="1" applyFill="1" applyAlignment="1"/>
    <xf numFmtId="0" fontId="0" fillId="5" borderId="0" xfId="0" applyFont="1" applyFill="1" applyAlignment="1">
      <alignment horizontal="left" vertical="top"/>
    </xf>
    <xf numFmtId="164" fontId="0" fillId="5" borderId="0" xfId="0" applyNumberFormat="1" applyFont="1" applyFill="1" applyAlignment="1"/>
    <xf numFmtId="165" fontId="0" fillId="5" borderId="0" xfId="0" applyNumberFormat="1" applyFont="1" applyFill="1" applyAlignment="1">
      <alignment horizontal="right"/>
    </xf>
    <xf numFmtId="3" fontId="0" fillId="5" borderId="0" xfId="0" applyNumberFormat="1" applyFont="1" applyFill="1" applyAlignment="1"/>
    <xf numFmtId="49" fontId="0" fillId="5" borderId="0" xfId="0" applyNumberFormat="1" applyFont="1" applyFill="1" applyAlignment="1">
      <alignment horizontal="right"/>
    </xf>
    <xf numFmtId="165" fontId="0" fillId="5" borderId="0" xfId="0" applyNumberFormat="1" applyFont="1" applyFill="1" applyAlignment="1"/>
    <xf numFmtId="9" fontId="0" fillId="5" borderId="0" xfId="0" applyNumberFormat="1" applyFont="1" applyFill="1" applyAlignment="1"/>
    <xf numFmtId="165" fontId="0" fillId="5" borderId="0" xfId="0" applyNumberFormat="1" applyFont="1" applyFill="1" applyAlignment="1">
      <alignment horizontal="left"/>
    </xf>
    <xf numFmtId="3" fontId="0" fillId="5" borderId="0" xfId="0" applyNumberFormat="1" applyFont="1" applyFill="1" applyAlignment="1">
      <alignment horizontal="right"/>
    </xf>
    <xf numFmtId="14" fontId="0" fillId="5" borderId="0" xfId="0" applyNumberFormat="1" applyFont="1" applyFill="1" applyAlignment="1"/>
    <xf numFmtId="0" fontId="4" fillId="5" borderId="0" xfId="1" applyFont="1" applyFill="1" applyBorder="1" applyAlignment="1">
      <alignment wrapText="1"/>
    </xf>
    <xf numFmtId="0" fontId="4" fillId="5" borderId="0" xfId="1" applyFont="1" applyFill="1"/>
    <xf numFmtId="0" fontId="0" fillId="5" borderId="0" xfId="0" applyFont="1" applyFill="1"/>
    <xf numFmtId="14" fontId="0" fillId="5" borderId="0" xfId="0" applyNumberFormat="1" applyFont="1" applyFill="1" applyAlignment="1">
      <alignment horizontal="left" vertical="top"/>
    </xf>
    <xf numFmtId="165" fontId="0" fillId="5" borderId="0" xfId="0" applyNumberFormat="1" applyFont="1" applyFill="1"/>
    <xf numFmtId="14" fontId="4" fillId="5" borderId="0" xfId="1" applyNumberFormat="1" applyFont="1" applyFill="1" applyAlignment="1"/>
    <xf numFmtId="165" fontId="0" fillId="5" borderId="0" xfId="0" applyNumberFormat="1" applyFont="1" applyFill="1" applyAlignment="1">
      <alignment wrapText="1"/>
    </xf>
    <xf numFmtId="0" fontId="0" fillId="5" borderId="0" xfId="0" applyFont="1" applyFill="1" applyAlignment="1">
      <alignment vertical="top"/>
    </xf>
    <xf numFmtId="0" fontId="4" fillId="5" borderId="0" xfId="1" applyFont="1" applyFill="1" applyAlignment="1">
      <alignment vertical="top"/>
    </xf>
    <xf numFmtId="0" fontId="4" fillId="5" borderId="0" xfId="0" applyFont="1" applyFill="1"/>
    <xf numFmtId="165" fontId="0" fillId="5" borderId="0" xfId="1" applyNumberFormat="1" applyFont="1" applyFill="1" applyAlignment="1"/>
    <xf numFmtId="0" fontId="4" fillId="5" borderId="0" xfId="1" applyFont="1" applyFill="1" applyAlignment="1">
      <alignment wrapText="1"/>
    </xf>
    <xf numFmtId="165" fontId="0" fillId="5" borderId="0" xfId="0" applyNumberFormat="1" applyFont="1" applyFill="1" applyBorder="1" applyAlignment="1">
      <alignment horizontal="left"/>
    </xf>
    <xf numFmtId="0" fontId="7" fillId="5" borderId="0" xfId="0" applyFont="1" applyFill="1" applyBorder="1" applyAlignment="1">
      <alignment wrapText="1"/>
    </xf>
    <xf numFmtId="16" fontId="0" fillId="5" borderId="0" xfId="0" applyNumberFormat="1" applyFont="1" applyFill="1" applyAlignment="1">
      <alignment horizontal="left" vertical="top"/>
    </xf>
    <xf numFmtId="0" fontId="8" fillId="5" borderId="0" xfId="0" applyFont="1" applyFill="1" applyAlignment="1">
      <alignment wrapText="1"/>
    </xf>
    <xf numFmtId="3" fontId="0" fillId="5" borderId="0" xfId="0" applyNumberFormat="1" applyFont="1" applyFill="1" applyAlignment="1">
      <alignment horizontal="right" vertical="top"/>
    </xf>
    <xf numFmtId="165" fontId="0" fillId="5" borderId="0" xfId="0" applyNumberFormat="1" applyFont="1" applyFill="1" applyAlignment="1">
      <alignment horizontal="left" vertical="top"/>
    </xf>
    <xf numFmtId="0" fontId="4" fillId="5" borderId="0" xfId="1" applyFont="1" applyFill="1" applyAlignment="1">
      <alignment horizontal="left"/>
    </xf>
    <xf numFmtId="14" fontId="4" fillId="5" borderId="0" xfId="1" applyNumberFormat="1" applyFont="1" applyFill="1" applyAlignment="1">
      <alignment vertical="top"/>
    </xf>
    <xf numFmtId="166" fontId="0" fillId="5" borderId="0" xfId="0" applyNumberFormat="1" applyFont="1" applyFill="1" applyAlignment="1"/>
    <xf numFmtId="0" fontId="0" fillId="5" borderId="0" xfId="0" applyNumberFormat="1" applyFont="1" applyFill="1" applyAlignment="1"/>
    <xf numFmtId="10" fontId="0" fillId="5" borderId="0" xfId="0" applyNumberFormat="1" applyFont="1" applyFill="1" applyAlignment="1"/>
    <xf numFmtId="0" fontId="0" fillId="5" borderId="0" xfId="0" applyFont="1" applyFill="1" applyBorder="1" applyAlignment="1">
      <alignment wrapText="1"/>
    </xf>
    <xf numFmtId="0" fontId="0" fillId="5" borderId="0" xfId="0" applyFont="1" applyFill="1" applyBorder="1" applyAlignment="1">
      <alignment horizontal="left" vertical="top" wrapText="1"/>
    </xf>
    <xf numFmtId="6" fontId="4" fillId="5" borderId="0" xfId="1" applyNumberFormat="1" applyFont="1" applyFill="1"/>
    <xf numFmtId="9" fontId="0" fillId="5" borderId="0" xfId="0" applyNumberFormat="1" applyFont="1" applyFill="1"/>
    <xf numFmtId="14" fontId="4" fillId="5" borderId="0" xfId="1" applyNumberFormat="1" applyFont="1" applyFill="1"/>
    <xf numFmtId="0" fontId="0" fillId="5" borderId="0" xfId="0" applyFont="1" applyFill="1" applyBorder="1" applyAlignment="1">
      <alignment horizontal="left" vertical="top"/>
    </xf>
    <xf numFmtId="3" fontId="0" fillId="5" borderId="0" xfId="0" applyNumberFormat="1" applyFont="1" applyFill="1" applyBorder="1" applyAlignment="1">
      <alignment horizontal="right" wrapText="1"/>
    </xf>
    <xf numFmtId="0" fontId="0" fillId="5" borderId="0" xfId="0" applyFont="1" applyFill="1" applyBorder="1" applyAlignment="1">
      <alignment horizontal="right" wrapText="1"/>
    </xf>
    <xf numFmtId="165" fontId="0" fillId="5" borderId="0" xfId="0" applyNumberFormat="1" applyFont="1" applyFill="1" applyBorder="1" applyAlignment="1">
      <alignment wrapText="1"/>
    </xf>
    <xf numFmtId="9" fontId="0" fillId="5" borderId="0" xfId="0" applyNumberFormat="1" applyFont="1" applyFill="1" applyBorder="1" applyAlignment="1">
      <alignment wrapText="1"/>
    </xf>
    <xf numFmtId="3" fontId="0" fillId="5" borderId="0" xfId="0" applyNumberFormat="1" applyFont="1" applyFill="1" applyBorder="1" applyAlignment="1">
      <alignment wrapText="1"/>
    </xf>
    <xf numFmtId="14" fontId="4" fillId="5" borderId="0" xfId="1" applyNumberFormat="1" applyFont="1" applyFill="1" applyBorder="1" applyAlignment="1">
      <alignment wrapText="1"/>
    </xf>
    <xf numFmtId="14" fontId="0" fillId="5" borderId="0" xfId="0" applyNumberFormat="1" applyFont="1" applyFill="1" applyBorder="1" applyAlignment="1">
      <alignment horizontal="left" vertical="top" wrapText="1"/>
    </xf>
    <xf numFmtId="10" fontId="0" fillId="5" borderId="0" xfId="0" applyNumberFormat="1" applyFont="1" applyFill="1" applyBorder="1" applyAlignment="1">
      <alignment wrapText="1"/>
    </xf>
    <xf numFmtId="168" fontId="0" fillId="0" borderId="0" xfId="3" applyNumberFormat="1" applyFont="1" applyFill="1" applyBorder="1" applyAlignment="1">
      <alignment wrapText="1"/>
    </xf>
    <xf numFmtId="0" fontId="3" fillId="2" borderId="0" xfId="0" applyFont="1" applyFill="1"/>
    <xf numFmtId="9" fontId="0" fillId="0" borderId="0" xfId="2" applyFont="1" applyFill="1" applyAlignment="1"/>
    <xf numFmtId="165" fontId="0" fillId="5" borderId="0" xfId="4" applyNumberFormat="1" applyFont="1" applyFill="1" applyAlignment="1">
      <alignment horizontal="right"/>
    </xf>
    <xf numFmtId="0" fontId="11" fillId="5" borderId="0" xfId="1" applyFont="1" applyFill="1"/>
    <xf numFmtId="0" fontId="10" fillId="0" borderId="0" xfId="0" applyFont="1" applyFill="1" applyAlignment="1"/>
    <xf numFmtId="16" fontId="10" fillId="0" borderId="0" xfId="0" applyNumberFormat="1" applyFont="1" applyFill="1" applyAlignment="1">
      <alignment horizontal="left" vertical="top"/>
    </xf>
    <xf numFmtId="164" fontId="10" fillId="0" borderId="0" xfId="0" applyNumberFormat="1" applyFont="1" applyFill="1" applyAlignment="1"/>
    <xf numFmtId="3" fontId="10" fillId="0" borderId="0" xfId="0" applyNumberFormat="1" applyFont="1" applyFill="1" applyAlignment="1">
      <alignment horizontal="right"/>
    </xf>
    <xf numFmtId="3" fontId="10" fillId="0" borderId="0" xfId="0" applyNumberFormat="1" applyFont="1" applyFill="1" applyAlignment="1"/>
    <xf numFmtId="49" fontId="10" fillId="0" borderId="0" xfId="0" applyNumberFormat="1" applyFont="1" applyFill="1" applyAlignment="1">
      <alignment horizontal="right"/>
    </xf>
    <xf numFmtId="165" fontId="10" fillId="0" borderId="0" xfId="0" applyNumberFormat="1" applyFont="1" applyFill="1" applyAlignment="1"/>
    <xf numFmtId="9" fontId="10" fillId="0" borderId="0" xfId="0" applyNumberFormat="1" applyFont="1" applyFill="1" applyAlignment="1"/>
    <xf numFmtId="165" fontId="10" fillId="0" borderId="0" xfId="0" applyNumberFormat="1" applyFont="1" applyFill="1" applyAlignment="1">
      <alignment horizontal="left"/>
    </xf>
    <xf numFmtId="0" fontId="11" fillId="0" borderId="0" xfId="1" applyFont="1" applyFill="1" applyBorder="1" applyAlignment="1">
      <alignment wrapText="1"/>
    </xf>
    <xf numFmtId="0" fontId="11" fillId="0" borderId="0" xfId="1" applyFont="1" applyFill="1"/>
    <xf numFmtId="0" fontId="10" fillId="0" borderId="0" xfId="0" applyFont="1" applyFill="1"/>
    <xf numFmtId="0" fontId="0" fillId="5" borderId="0" xfId="0" applyFill="1"/>
    <xf numFmtId="0" fontId="0" fillId="5" borderId="0" xfId="0" applyFill="1" applyAlignment="1">
      <alignment horizontal="left" vertical="top"/>
    </xf>
    <xf numFmtId="3" fontId="0" fillId="5" borderId="0" xfId="0" applyNumberFormat="1" applyFill="1" applyAlignment="1">
      <alignment horizontal="right"/>
    </xf>
    <xf numFmtId="3" fontId="0" fillId="5" borderId="0" xfId="0" applyNumberFormat="1" applyFill="1"/>
    <xf numFmtId="49" fontId="0" fillId="5" borderId="0" xfId="0" applyNumberFormat="1" applyFill="1" applyAlignment="1">
      <alignment horizontal="right"/>
    </xf>
    <xf numFmtId="165" fontId="0" fillId="5" borderId="0" xfId="0" applyNumberFormat="1" applyFill="1"/>
    <xf numFmtId="9" fontId="0" fillId="5" borderId="0" xfId="0" applyNumberFormat="1" applyFill="1"/>
    <xf numFmtId="165" fontId="0" fillId="5" borderId="0" xfId="0" applyNumberFormat="1" applyFill="1" applyAlignment="1">
      <alignment horizontal="left"/>
    </xf>
  </cellXfs>
  <cellStyles count="5">
    <cellStyle name="Comma" xfId="4" builtinId="3"/>
    <cellStyle name="Currency" xfId="3" builtinId="4"/>
    <cellStyle name="Hyperlink" xfId="1" builtinId="8"/>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www.gsk.com/en-gb/media/press-releases/sanofi-and-gsk-agree-with-the-uk-government-to-supply-up-to-60-million-doses-of-covid-19-vaccine/" TargetMode="External"/><Relationship Id="rId299" Type="http://schemas.openxmlformats.org/officeDocument/2006/relationships/hyperlink" Target="https://news.yahoo.com/mexico-approves-emergency-sputnik-v-021320973.html" TargetMode="External"/><Relationship Id="rId21" Type="http://schemas.openxmlformats.org/officeDocument/2006/relationships/hyperlink" Target="https://news.yahoo.com/argentina-agrees-deal-22-million-193135340.html" TargetMode="External"/><Relationship Id="rId63" Type="http://schemas.openxmlformats.org/officeDocument/2006/relationships/hyperlink" Target="https://www.reuters.com/article/idUSKBN26X0AC" TargetMode="External"/><Relationship Id="rId159" Type="http://schemas.openxmlformats.org/officeDocument/2006/relationships/hyperlink" Target="https://www.straitstimes.com/asia/east-asia/pfizer-covid-19-vaccine-clearance-to-be-sought-in-hong-kong-after-fda-nod" TargetMode="External"/><Relationship Id="rId324" Type="http://schemas.openxmlformats.org/officeDocument/2006/relationships/hyperlink" Target="https://www.channelnewsasia.com/news/singapore/singapore-approves-pfizer-biontech-covid-19-vaccine-phase-3-13769570" TargetMode="External"/><Relationship Id="rId170" Type="http://schemas.openxmlformats.org/officeDocument/2006/relationships/hyperlink" Target="https://finance.yahoo.com/news/novavax-finalizes-agreement-commonwealth-australia-231400904.html" TargetMode="External"/><Relationship Id="rId226" Type="http://schemas.openxmlformats.org/officeDocument/2006/relationships/hyperlink" Target="https://www.rt.com/russia/512091-sputnik-vaccine-algeria-coronavirus/" TargetMode="External"/><Relationship Id="rId268" Type="http://schemas.openxmlformats.org/officeDocument/2006/relationships/hyperlink" Target="https://www.predsednik.rs/en/press-center/news/one-million-doses-of-sinopharm-vaccines-arrived-in-serbia" TargetMode="External"/><Relationship Id="rId32" Type="http://schemas.openxmlformats.org/officeDocument/2006/relationships/hyperlink" Target="https://www.jns.org/israel-to-purchase-millions-of-doses-of-astrazenecas-covid-19-vaccine/" TargetMode="External"/><Relationship Id="rId74" Type="http://schemas.openxmlformats.org/officeDocument/2006/relationships/hyperlink" Target="https://investors.modernatx.com/news-releases/news-release-details/canada-exercises-increased-option-total-40-million-doses-mrna" TargetMode="External"/><Relationship Id="rId128" Type="http://schemas.openxmlformats.org/officeDocument/2006/relationships/hyperlink" Target="https://www.aa.com.tr/en/asia-pacific/indonesian-team-in-china-to-check-covid-19-vaccines/2008887" TargetMode="External"/><Relationship Id="rId335" Type="http://schemas.openxmlformats.org/officeDocument/2006/relationships/hyperlink" Target="https://news.cgtn.com/news/2021-02-05/Colombia-approves-emergency-use-of-China-s-Sinovac-COVID-19-vaccine-XCZjf656r6/index.html" TargetMode="External"/><Relationship Id="rId5" Type="http://schemas.openxmlformats.org/officeDocument/2006/relationships/hyperlink" Target="https://twitter.com/minsaludcol/status/1344425875442458624?s=21" TargetMode="External"/><Relationship Id="rId181" Type="http://schemas.openxmlformats.org/officeDocument/2006/relationships/hyperlink" Target="https://www.aljazeera.com/news/2021/1/13/how-will-palestinians-get-the-covid-vaccine" TargetMode="External"/><Relationship Id="rId237" Type="http://schemas.openxmlformats.org/officeDocument/2006/relationships/hyperlink" Target="https://seenews.com/news/albania-strikes-deal-with-pfizer-for-500000-covid-19-vaccines-726604" TargetMode="External"/><Relationship Id="rId279" Type="http://schemas.openxmlformats.org/officeDocument/2006/relationships/hyperlink" Target="https://valneva.com/press-release/valneva-announces-uk-government-exercise-of-option-for-40-million-doses-of-its-inactivated-adjuvanted-covid-19-vaccine/" TargetMode="External"/><Relationship Id="rId43" Type="http://schemas.openxmlformats.org/officeDocument/2006/relationships/hyperlink" Target="https://www.fool.com/investing/2020/05/21/us-seals-deal-with-astrazeneca-for-300-million-dos.aspx" TargetMode="External"/><Relationship Id="rId139" Type="http://schemas.openxmlformats.org/officeDocument/2006/relationships/hyperlink" Target="https://valneva.com/press-release/valneva-announces-major-covid-19-vaccine-partnership-with-u-k-government/" TargetMode="External"/><Relationship Id="rId290" Type="http://schemas.openxmlformats.org/officeDocument/2006/relationships/hyperlink" Target="https://rpp.pe/peru/actualidad/canciller-estamos-a-punto-de-cerrar-contrato-con-pfizer-y-hemos-avanzado-negociaciones-con-johnson-johnson-y-moderna-noticia-1317961?ref=rpp" TargetMode="External"/><Relationship Id="rId304" Type="http://schemas.openxmlformats.org/officeDocument/2006/relationships/hyperlink" Target="https://news.yahoo.com/south-africa-approves-astrazeneca-vaccine-122832754.html" TargetMode="External"/><Relationship Id="rId346" Type="http://schemas.openxmlformats.org/officeDocument/2006/relationships/hyperlink" Target="https://www.usnews.com/news/world/articles/2021-02-17/senegal-to-get-200-000-doses-of-chinas-sinopharm-vaccine" TargetMode="External"/><Relationship Id="rId85" Type="http://schemas.openxmlformats.org/officeDocument/2006/relationships/hyperlink" Target="https://www.foxbusiness.com/lifestyle/swiss-sign-moderna-deal-for-4-5m-coronavirus-vaccine-doses" TargetMode="External"/><Relationship Id="rId150" Type="http://schemas.openxmlformats.org/officeDocument/2006/relationships/hyperlink" Target="https://www.reuters.com/article/us-health-coronavirus-brazil/brazils-bolsonaro-orders-360-million-to-be-set-aside-for-astrazeneca-coronavirus-vaccine-idUSKCN2523BH" TargetMode="External"/><Relationship Id="rId192" Type="http://schemas.openxmlformats.org/officeDocument/2006/relationships/hyperlink" Target="https://www.youtube.com/watch?v=Z_yluxShX30&amp;amp;feature=youtu.be" TargetMode="External"/><Relationship Id="rId206" Type="http://schemas.openxmlformats.org/officeDocument/2006/relationships/hyperlink" Target="https://www.bbc.com/news/world-us-canada-55251830" TargetMode="External"/><Relationship Id="rId248" Type="http://schemas.openxmlformats.org/officeDocument/2006/relationships/hyperlink" Target="https://www.reuters.com/article/health-coronavirus-kazakhstan-vaccine-idUSL1N2JU06X" TargetMode="External"/><Relationship Id="rId12" Type="http://schemas.openxmlformats.org/officeDocument/2006/relationships/hyperlink" Target="https://www.reuters.com/article/us-health-coronavirus-vaccine-germany/germany-secured-50-million-vaccine-doses-from-curevac-biontech-on-top-of-eu-supplies-document-idUSKBN29D1WU" TargetMode="External"/><Relationship Id="rId108" Type="http://schemas.openxmlformats.org/officeDocument/2006/relationships/hyperlink" Target="https://www.biopharma-reporter.com/Article/2020/10/08/Johnson-Johnson-to-supply-EU-with-up-to-400-million-COVID-19-vaccine-doses" TargetMode="External"/><Relationship Id="rId315" Type="http://schemas.openxmlformats.org/officeDocument/2006/relationships/hyperlink" Target="https://www.usnews.com/news/world/articles/2021-02-03/singapore-approves-modernas-covid-19-vaccine-in-asia-first" TargetMode="External"/><Relationship Id="rId357" Type="http://schemas.openxmlformats.org/officeDocument/2006/relationships/hyperlink" Target="https://www.afreximbank.com/african-union-member-states-accelerates-online-pre-orders-as-amsp-adds-300-million-sputnik-v-doses-to-its-covid-19-vaccine-portfolio/" TargetMode="External"/><Relationship Id="rId54" Type="http://schemas.openxmlformats.org/officeDocument/2006/relationships/hyperlink" Target="https://www.metro.us/ecuador-signs-covid-19-vaccine/" TargetMode="External"/><Relationship Id="rId96" Type="http://schemas.openxmlformats.org/officeDocument/2006/relationships/hyperlink" Target="https://www.reuters.com/article/us-health-coronavirus-russia-brazil/brazilian-state-of-bahia-to-test-russias-vaccine-plans-to-buy-50-million-doses-idUSKBN2613NH" TargetMode="External"/><Relationship Id="rId161" Type="http://schemas.openxmlformats.org/officeDocument/2006/relationships/hyperlink" Target="https://www.reuters.com/article/us-health-coronavirus-philippines-vaccin/philippines-signs-deal-to-secure-30-million-doses-of-covid-19-vaccine-covovax-distributor-idUSKBN29F0FG" TargetMode="External"/><Relationship Id="rId217" Type="http://schemas.openxmlformats.org/officeDocument/2006/relationships/hyperlink" Target="https://www.msn.com/en-us/news/world/switzerland-approves-pfizer-shot-as-first-covid-19-vaccine/ar-BB1c40bk?li=BBnba9O" TargetMode="External"/><Relationship Id="rId259" Type="http://schemas.openxmlformats.org/officeDocument/2006/relationships/hyperlink" Target="http://www.chinadaily.com.cn/a/202101/25/WS600e1da9a31024ad0baa4c28.html" TargetMode="External"/><Relationship Id="rId23" Type="http://schemas.openxmlformats.org/officeDocument/2006/relationships/hyperlink" Target="https://www.reuters.com/article/us-health-coronavirus-bangladesh-india/bangladesh-signs-deal-with-india-for-30-million-doses-of-covid-19-vaccine-idUSKBN27L1CD" TargetMode="External"/><Relationship Id="rId119" Type="http://schemas.openxmlformats.org/officeDocument/2006/relationships/hyperlink" Target="https://www.reuters.com/article/us-health-coronavirus-brazil-sao-paulo/brazils-sao-paulo-signs-agreement-with-sinovac-for-covid-vaccine-doses-idUSKBN26L3EO" TargetMode="External"/><Relationship Id="rId270" Type="http://schemas.openxmlformats.org/officeDocument/2006/relationships/hyperlink" Target="https://www.fiercepharma.com/pharma/order-up-u-s-goverment-calls-pfizer-moderna-for-200-million-more-vaccines" TargetMode="External"/><Relationship Id="rId326" Type="http://schemas.openxmlformats.org/officeDocument/2006/relationships/hyperlink" Target="https://www.atlanticcouncil.org/blogs/ukrainealert/ukraine-signs-vaccine-deal-but-delays-highlight-urgent-need-for-healthcare-reform/" TargetMode="External"/><Relationship Id="rId65" Type="http://schemas.openxmlformats.org/officeDocument/2006/relationships/hyperlink" Target="https://globalnews.ca/news/7251593/canada-pfizer-coronavirus-vaccine/" TargetMode="External"/><Relationship Id="rId130" Type="http://schemas.openxmlformats.org/officeDocument/2006/relationships/hyperlink" Target="https://www.reuters.com/article/health-coronavirus-malaysia/malaysia-buys-astrazeneca-covid-19-vaccines-seeks-more-from-china-russia-idUSKBN28W09K" TargetMode="External"/><Relationship Id="rId172" Type="http://schemas.openxmlformats.org/officeDocument/2006/relationships/hyperlink" Target="https://www.straitstimes.com/asia/east-asia/pfizer-covid-19-vaccine-clearance-to-be-sought-in-hong-kong-after-fda-nod" TargetMode="External"/><Relationship Id="rId228" Type="http://schemas.openxmlformats.org/officeDocument/2006/relationships/hyperlink" Target="https://www.reuters.com/article/us-health-coronavirus-russia-bolivia-vac/russia-says-bolivia-has-registered-sputnik-v-vaccine-idUSKBN29B297" TargetMode="External"/><Relationship Id="rId281" Type="http://schemas.openxmlformats.org/officeDocument/2006/relationships/hyperlink" Target="https://www.reuters.com/article/health-coronavirus-colombia-vaccine/colombia-reaches-covid-19-vaccine-agreements-with-moderna-sinovac-idUSL8N2K47TN" TargetMode="External"/><Relationship Id="rId337" Type="http://schemas.openxmlformats.org/officeDocument/2006/relationships/hyperlink" Target="https://www.reuters.com/article/health-coronavirus-mexico-cansino/update-1-chinas-cansinobio-says-mexico-approves-covid-19-vaccine-for-emergency-use-idUSL1N2KG0NO" TargetMode="External"/><Relationship Id="rId34" Type="http://schemas.openxmlformats.org/officeDocument/2006/relationships/hyperlink" Target="https://www.cnbc.com/2020/12/22/malaysia-procures-6point4-million-doses-astrazeneca-coronavirus-vaccine.html" TargetMode="External"/><Relationship Id="rId76" Type="http://schemas.openxmlformats.org/officeDocument/2006/relationships/hyperlink" Target="https://www.jpost.com/breaking-news/coronavirus-israel-signs-to-increase-moderna-vaccine-doses-to-6-million-651169" TargetMode="External"/><Relationship Id="rId141" Type="http://schemas.openxmlformats.org/officeDocument/2006/relationships/hyperlink" Target="https://www.who.int/news/item/18-12-2020-covax-announces-additional-deals-to-access-promising-covid-19-vaccine-candidates-plans-global-rollout-starting-q1-2021" TargetMode="External"/><Relationship Id="rId7" Type="http://schemas.openxmlformats.org/officeDocument/2006/relationships/hyperlink" Target="http://www.koreaherald.com/view.php?ud=20201224000724" TargetMode="External"/><Relationship Id="rId183" Type="http://schemas.openxmlformats.org/officeDocument/2006/relationships/hyperlink" Target="https://www.egypttoday.com/Article/1/88839/Egypt-signs-deal-to-receive-Oxford-University-s-COVID-19" TargetMode="External"/><Relationship Id="rId239" Type="http://schemas.openxmlformats.org/officeDocument/2006/relationships/hyperlink" Target="https://www.cnnphilippines.com/news/2021/1/14/philippines-secures-17-million-covid-19-vaccine-doses-astrazena.html" TargetMode="External"/><Relationship Id="rId250" Type="http://schemas.openxmlformats.org/officeDocument/2006/relationships/hyperlink" Target="https://www.thenationalnews.com/uae/health/coronavirus-dubai-to-start-using-pfizer-biontech-vaccine-as-health-officials-approve-emergency-use-across-country-1.1133407" TargetMode="External"/><Relationship Id="rId292" Type="http://schemas.openxmlformats.org/officeDocument/2006/relationships/hyperlink" Target="https://asia.nikkei.com/Spotlight/Coronavirus/Japan-seals-deal-with-Pfizer-for-COVID-shots-for-72m-people" TargetMode="External"/><Relationship Id="rId306" Type="http://schemas.openxmlformats.org/officeDocument/2006/relationships/hyperlink" Target="https://www.zawya.com/mena/en/life/story/Kuwait_approves_emergency_use_of_AstraZenecaOxford_COVID19_vaccine-SNG_199063617/" TargetMode="External"/><Relationship Id="rId45" Type="http://schemas.openxmlformats.org/officeDocument/2006/relationships/hyperlink" Target="https://www.defense.gov/Newsroom/Contracts/Contract/Article/2399096/" TargetMode="External"/><Relationship Id="rId87" Type="http://schemas.openxmlformats.org/officeDocument/2006/relationships/hyperlink" Target="https://www.cnn.com/2020/08/11/health/moderna-vaccine-government-deal/index.html" TargetMode="External"/><Relationship Id="rId110" Type="http://schemas.openxmlformats.org/officeDocument/2006/relationships/hyperlink" Target="https://www.tvnz.co.nz/one-news/new-zealand/govt-agrees-purchase-5-million-doses-johnson-johnsons-covid-19-vaccine" TargetMode="External"/><Relationship Id="rId348" Type="http://schemas.openxmlformats.org/officeDocument/2006/relationships/hyperlink" Target="https://www.reuters.com/article/health-coronavirus-ukraine-eu/update-1-eu-backs-polands-plan-to-give-ukraine-extra-12-mln-vaccine-doses-says-kyiv-idUSL1N2KG1SK" TargetMode="External"/><Relationship Id="rId152" Type="http://schemas.openxmlformats.org/officeDocument/2006/relationships/hyperlink" Target="https://cairoscene.com/Buzz/Egypt-Secures-30-Million-Doses-of-Oxford-s-COVID-19-Vaccine" TargetMode="External"/><Relationship Id="rId194" Type="http://schemas.openxmlformats.org/officeDocument/2006/relationships/hyperlink" Target="https://www.youtube.com/watch?v=Z_yluxShX30&amp;amp;feature=youtu.be" TargetMode="External"/><Relationship Id="rId208" Type="http://schemas.openxmlformats.org/officeDocument/2006/relationships/hyperlink" Target="https://www.reuters.com/article/us-health-coronavirus-colombia-vaccine/colombia-regulator-approves-pfizer-biontech-vaccine-for-emergency-use-idUSKBN29B02M" TargetMode="External"/><Relationship Id="rId261" Type="http://schemas.openxmlformats.org/officeDocument/2006/relationships/hyperlink" Target="https://www.japantimes.co.jp/news/2021/01/20/world/science-health-world/south-korea-novavax-vaccine/" TargetMode="External"/><Relationship Id="rId14" Type="http://schemas.openxmlformats.org/officeDocument/2006/relationships/hyperlink" Target="https://www.reuters.com/article/idUSL1N2JA0MJ" TargetMode="External"/><Relationship Id="rId56" Type="http://schemas.openxmlformats.org/officeDocument/2006/relationships/hyperlink" Target="https://www.metro.us/iraq-agrees-with-pfizer/" TargetMode="External"/><Relationship Id="rId317" Type="http://schemas.openxmlformats.org/officeDocument/2006/relationships/hyperlink" Target="https://www.msn.com/en-us/news/world/serbia-approves-chinas-sinopharm-vaccine-for-use/ar-BB1cSNqX" TargetMode="External"/><Relationship Id="rId359" Type="http://schemas.openxmlformats.org/officeDocument/2006/relationships/printerSettings" Target="../printerSettings/printerSettings1.bin"/><Relationship Id="rId98" Type="http://schemas.openxmlformats.org/officeDocument/2006/relationships/hyperlink" Target="https://www.reuters.com/article/uk-health-coronavirus-russia-india/russia-seals-another-deal-to-supply-and-test-its-coronavirus-vaccine-abroad-idUKKBN2671AN" TargetMode="External"/><Relationship Id="rId121" Type="http://schemas.openxmlformats.org/officeDocument/2006/relationships/hyperlink" Target="https://www.reuters.com/article/health-coronavirus-mexico-vaccine-idUSKBN28P23K" TargetMode="External"/><Relationship Id="rId163" Type="http://schemas.openxmlformats.org/officeDocument/2006/relationships/hyperlink" Target="https://english.aawsat.com/home/article/2509826/saudi-arabia-signs-deal-delivery-joint-production-sputnik-v-vaccine-russia" TargetMode="External"/><Relationship Id="rId219" Type="http://schemas.openxmlformats.org/officeDocument/2006/relationships/hyperlink" Target="https://www.pfizer.com/news/press-release/press-release-detail/pfizer-and-biontech-celebrate-historic-first-authorization" TargetMode="External"/><Relationship Id="rId230" Type="http://schemas.openxmlformats.org/officeDocument/2006/relationships/hyperlink" Target="https://www.pharmiweb.com/press-release/2021-01-14/sputnik-v-vaccine-registered-in-venezuela" TargetMode="External"/><Relationship Id="rId25" Type="http://schemas.openxmlformats.org/officeDocument/2006/relationships/hyperlink" Target="https://www.reuters.com/article/us-health-coronavirus-chile-astrazeneca-idUSKBN2931QF" TargetMode="External"/><Relationship Id="rId46" Type="http://schemas.openxmlformats.org/officeDocument/2006/relationships/hyperlink" Target="https://news.yahoo.com/taiwan-20-million-doses-covid-064450586.html" TargetMode="External"/><Relationship Id="rId67" Type="http://schemas.openxmlformats.org/officeDocument/2006/relationships/hyperlink" Target="https://thepeninsulaqatar.com/article/17/11/2020/Qatar-has-agreement-with-Moderna-and-Pfizer-for-Covid-19-vaccines-Official" TargetMode="External"/><Relationship Id="rId272" Type="http://schemas.openxmlformats.org/officeDocument/2006/relationships/hyperlink" Target="https://www.globenewswire.com/news-release/2021/01/22/2163083/0/en/Novavax-and-Government-of-Canada-Finalize-Advance-Purchase-Agreement-for-COVID-19-Vaccine.html" TargetMode="External"/><Relationship Id="rId293" Type="http://schemas.openxmlformats.org/officeDocument/2006/relationships/hyperlink" Target="https://www.reuters.com/article/us-health-coronavirus-vaccine-china/china-to-provide-10-million-vaccine-doses-to-covax-initiative-idUSKBN2A30VZ" TargetMode="External"/><Relationship Id="rId307" Type="http://schemas.openxmlformats.org/officeDocument/2006/relationships/hyperlink" Target="https://fox28spokane.com/the-latest-new-zealand-oks-its-1st-coronavirus-vaccine/" TargetMode="External"/><Relationship Id="rId328" Type="http://schemas.openxmlformats.org/officeDocument/2006/relationships/hyperlink" Target="https://www.forbesmiddleeast.com/industry/healthcare/tunisia-to-get-2m-doses-of-covid-vaccine-from-pfizer" TargetMode="External"/><Relationship Id="rId349" Type="http://schemas.openxmlformats.org/officeDocument/2006/relationships/hyperlink" Target="https://www.reuters.com/article/health-coronavirus-iran-vaccination-int/iran-starts-covid-vaccination-awaits-more-vaccine-deliveries-idUSKBN2A9120" TargetMode="External"/><Relationship Id="rId88" Type="http://schemas.openxmlformats.org/officeDocument/2006/relationships/hyperlink" Target="https://www.livemint.com/news/world/indonesia-plans-massive-covid-19-vaccination-program-next-month-11605607853919.html" TargetMode="External"/><Relationship Id="rId111" Type="http://schemas.openxmlformats.org/officeDocument/2006/relationships/hyperlink" Target="https://www.reuters.com/article/us-health-coronavirus-southkorea/south-korea-to-buy-millions-of-coronavirus-vaccine-doses-but-sees-no-need-to-hurry-idUSKBN28I053" TargetMode="External"/><Relationship Id="rId132" Type="http://schemas.openxmlformats.org/officeDocument/2006/relationships/hyperlink" Target="https://www.fiercepharma.com/pharma/curevac-eu-ink-supply-deal-for-up-to-405m-doses-mrna-coronavirus-shot-reuters" TargetMode="External"/><Relationship Id="rId153" Type="http://schemas.openxmlformats.org/officeDocument/2006/relationships/hyperlink" Target="https://www.dinero.com.sv/en/breaking-news/government-of-el-salvador-signs-agreement-to-buy-2-million-covid-%E2%80%9319-vaccines.html" TargetMode="External"/><Relationship Id="rId174" Type="http://schemas.openxmlformats.org/officeDocument/2006/relationships/hyperlink" Target="https://www.businesswire.com/news/home/20201125005466/en/COVAXX-Announces-2.8-Billion-in-Advance-Purchase-Commitments-to-Deliver-More-Than-140-Million-Vaccine-Doses-to-Emerging-Countries" TargetMode="External"/><Relationship Id="rId195" Type="http://schemas.openxmlformats.org/officeDocument/2006/relationships/hyperlink" Target="https://asia.nikkei.com/Spotlight/Coronavirus/Philippines-secures-25m-doses-of-Sinovac-COVID-vaccine" TargetMode="External"/><Relationship Id="rId209" Type="http://schemas.openxmlformats.org/officeDocument/2006/relationships/hyperlink" Target="https://www.reuters.com/article/us-health-coronavirus-costarica/costa-rica-authorizes-pfizers-covid-19-vaccine-health-ministry-idUSKBN28Q01J" TargetMode="External"/><Relationship Id="rId220" Type="http://schemas.openxmlformats.org/officeDocument/2006/relationships/hyperlink" Target="https://medicalxpress.com/news/2020-12-jordan-pfizer-biontech-covid-vaccine.html" TargetMode="External"/><Relationship Id="rId241" Type="http://schemas.openxmlformats.org/officeDocument/2006/relationships/hyperlink" Target="https://www.arabnews.com/node/1786531/middle-east" TargetMode="External"/><Relationship Id="rId15" Type="http://schemas.openxmlformats.org/officeDocument/2006/relationships/hyperlink" Target="https://www.taiwannews.com.tw/en/news/4028446" TargetMode="External"/><Relationship Id="rId36" Type="http://schemas.openxmlformats.org/officeDocument/2006/relationships/hyperlink" Target="https://www.reuters.com/article/idUSL8N2GF4TD" TargetMode="External"/><Relationship Id="rId57" Type="http://schemas.openxmlformats.org/officeDocument/2006/relationships/hyperlink" Target="https://www.timesofisrael.com/israel-seals-vaccine-deal-with-pfizer-amid-signs-pandemic-spreading-again/" TargetMode="External"/><Relationship Id="rId262" Type="http://schemas.openxmlformats.org/officeDocument/2006/relationships/hyperlink" Target="https://www.aljazeera.com/news/2021/1/22/hungary-buys-russias-sputnik-v-covid-vaccine-first-in-eu" TargetMode="External"/><Relationship Id="rId283" Type="http://schemas.openxmlformats.org/officeDocument/2006/relationships/hyperlink" Target="https://www.khaleejtimes.com/coronavirus-pandemic/covid-19-morocco-orders-65-million-vaccine-doses" TargetMode="External"/><Relationship Id="rId318" Type="http://schemas.openxmlformats.org/officeDocument/2006/relationships/hyperlink" Target="https://news.yahoo.com/brazil-import-2-million-astrazeneca-185528104.html" TargetMode="External"/><Relationship Id="rId339" Type="http://schemas.openxmlformats.org/officeDocument/2006/relationships/hyperlink" Target="https://www.reuters.com/article/health-coronavirus-ecuador-astrazeneca-idUSL1N2JZ0HC" TargetMode="External"/><Relationship Id="rId78" Type="http://schemas.openxmlformats.org/officeDocument/2006/relationships/hyperlink" Target="https://www.reuters.com/article/health-coronavirus-mexico-vaccine-idUSKBN28P23K" TargetMode="External"/><Relationship Id="rId99" Type="http://schemas.openxmlformats.org/officeDocument/2006/relationships/hyperlink" Target="https://www.reuters.com/article/us-health-coronavirus-kazakhstan-russia/kazakhstan-secures-supplies-of-russian-covid-19-vaccine-candidate-idUSKBN25M0JW" TargetMode="External"/><Relationship Id="rId101" Type="http://schemas.openxmlformats.org/officeDocument/2006/relationships/hyperlink" Target="https://www.msn.com/en-xl/asia/nepal/russia-to-supply-25-million-covid-19-vaccine-doses-to-nepal/ar-BB19yfJE" TargetMode="External"/><Relationship Id="rId122" Type="http://schemas.openxmlformats.org/officeDocument/2006/relationships/hyperlink" Target="https://www.reuters.com/article/health-coronavirus-philippines/philippines-targets-deal-for-25-million-doses-of-sinovac-covid-19-vaccine-idUSKBN28O10G" TargetMode="External"/><Relationship Id="rId143" Type="http://schemas.openxmlformats.org/officeDocument/2006/relationships/hyperlink" Target="https://www.fiercepharma.com/pharma/covid-19-tracker-johnson-johnson-aims-to-test-shot-kids-president-trump-talks-firing-fauci" TargetMode="External"/><Relationship Id="rId164" Type="http://schemas.openxmlformats.org/officeDocument/2006/relationships/hyperlink" Target="https://www.reuters.com/article/health-coronavirus-philippines-vaccine/philippines-books-25-million-doses-of-sinovacs-covid-19-vaccine-idUSL4N2JM18A" TargetMode="External"/><Relationship Id="rId185" Type="http://schemas.openxmlformats.org/officeDocument/2006/relationships/hyperlink" Target="https://portal.fiocruz.br/en/news/fiocruz-supports-alternatives-hasten-vaccination-brazil" TargetMode="External"/><Relationship Id="rId350" Type="http://schemas.openxmlformats.org/officeDocument/2006/relationships/hyperlink" Target="https://www.dawn.com/news/1606233/" TargetMode="External"/><Relationship Id="rId9" Type="http://schemas.openxmlformats.org/officeDocument/2006/relationships/hyperlink" Target="https://www.dailysabah.com/turkey/biontech-says-turkey-to-receive-45-million-coronavirus-vaccine-doses-by-march/news" TargetMode="External"/><Relationship Id="rId210" Type="http://schemas.openxmlformats.org/officeDocument/2006/relationships/hyperlink" Target="http://www.uniindia.com/news/world/health-ecuador-vaccine/2266006.html" TargetMode="External"/><Relationship Id="rId26" Type="http://schemas.openxmlformats.org/officeDocument/2006/relationships/hyperlink" Target="https://finance.yahoo.com/news/colombia-reaches-deals-pfizer-astrazeneca-003240264.html" TargetMode="External"/><Relationship Id="rId231" Type="http://schemas.openxmlformats.org/officeDocument/2006/relationships/hyperlink" Target="https://www.reuters.com/article/us-health-coronavirus-russia-vaccine-pal/palestinians-approve-russian-covid-19-vaccine-for-use-in-self-rule-areas-idUSKBN29G1AN" TargetMode="External"/><Relationship Id="rId252" Type="http://schemas.openxmlformats.org/officeDocument/2006/relationships/hyperlink" Target="https://www.cnbc.com/2021/01/22/pfizer-to-supply-40-million-covid-vaccine-doses-to-covax-global-immunization-program.html" TargetMode="External"/><Relationship Id="rId273" Type="http://schemas.openxmlformats.org/officeDocument/2006/relationships/hyperlink" Target="https://finance.yahoo.com/finance/news/malaysia-secures-18-4-million-100917965.html" TargetMode="External"/><Relationship Id="rId294" Type="http://schemas.openxmlformats.org/officeDocument/2006/relationships/hyperlink" Target="https://www.reuters.com/article/us-health-coronavirus-malaysia/malaysias-solution-group-to-supply-3-5-million-doses-of-cansino-vaccine-to-government-idUSKBN2A41I2" TargetMode="External"/><Relationship Id="rId308" Type="http://schemas.openxmlformats.org/officeDocument/2006/relationships/hyperlink" Target="https://cnnphilippines.com/news/2021/1/28/AstraZeneca-COVID-19-vaccine-emergency-use-approval-FDA.html" TargetMode="External"/><Relationship Id="rId329" Type="http://schemas.openxmlformats.org/officeDocument/2006/relationships/hyperlink" Target="https://www.businessinsider.co.za/sputnik-could-be-in-sa-soon-2021-2" TargetMode="External"/><Relationship Id="rId47" Type="http://schemas.openxmlformats.org/officeDocument/2006/relationships/hyperlink" Target="https://www.usnews.com/news/world/articles/2020-11-06/argentina-could-receive-750-000-doses-of-eventual-pfizer-vaccine-fernandez" TargetMode="External"/><Relationship Id="rId68" Type="http://schemas.openxmlformats.org/officeDocument/2006/relationships/hyperlink" Target="https://www.reuters.com/article/us-health-coronavirus-southkorea/south-korea-to-buy-millions-of-coronavirus-vaccine-doses-but-sees-no-need-to-hurry-idUSKBN28I053" TargetMode="External"/><Relationship Id="rId89" Type="http://schemas.openxmlformats.org/officeDocument/2006/relationships/hyperlink" Target="https://www.reuters.com/article/health-coronavirus-mexico-vaccine/mexico-weighing-vaccine-proposals-from-moderna-four-other-companies-idUSKBN28P23K" TargetMode="External"/><Relationship Id="rId112" Type="http://schemas.openxmlformats.org/officeDocument/2006/relationships/hyperlink" Target="https://www.biopharma-reporter.com/Article/2020/08/17/UK-strikes-deals-with-J-J-Novavax-to-source-90m-COVID-19-vaccines" TargetMode="External"/><Relationship Id="rId133" Type="http://schemas.openxmlformats.org/officeDocument/2006/relationships/hyperlink" Target="https://www.reuters.com/article/health-coronavirus-mexico-vaccine-idUSKBN28P23K" TargetMode="External"/><Relationship Id="rId154" Type="http://schemas.openxmlformats.org/officeDocument/2006/relationships/hyperlink" Target="https://www.reuters.com/article/us-health-coronavirus-brazil/brazil-in-advanced-talks-with-pfizer-to-buy-70-million-covid-19-vaccine-doses-idUSKBN28H2Y7" TargetMode="External"/><Relationship Id="rId175" Type="http://schemas.openxmlformats.org/officeDocument/2006/relationships/hyperlink" Target="https://www.telegraph.co.uk/news/2020/10/18/uk-could-get-coronavirus-shots-new-year-pharma-giant-pfizer/" TargetMode="External"/><Relationship Id="rId340" Type="http://schemas.openxmlformats.org/officeDocument/2006/relationships/hyperlink" Target="https://www.usnews.com/news/business/articles/2021-02-15/un-approves-astrazenecas-covid-19-vaccine-for-emergency-use" TargetMode="External"/><Relationship Id="rId196" Type="http://schemas.openxmlformats.org/officeDocument/2006/relationships/hyperlink" Target="https://www.reuters.com/article/us-health-coronavirus-argentina-astrazen/argentine-regulator-approves-astrazeneca-oxford-covid-19-vaccine-astrazeneca-idUSKBN29421P" TargetMode="External"/><Relationship Id="rId200" Type="http://schemas.openxmlformats.org/officeDocument/2006/relationships/hyperlink" Target="https://www.reuters.com/article/health-coronavirus-india-vaccine/indias-drugs-experts-approve-astrazeneca-local-covid-vaccines-idUSKBN29707B" TargetMode="External"/><Relationship Id="rId16" Type="http://schemas.openxmlformats.org/officeDocument/2006/relationships/hyperlink" Target="https://sputnikvaccine.com/newsroom/pressreleases/rdif-to-supply-2-6-million-doses-of-russian-sputnik-v-coronavirus-vaccine-to-bolivia/" TargetMode="External"/><Relationship Id="rId221" Type="http://schemas.openxmlformats.org/officeDocument/2006/relationships/hyperlink" Target="https://www.cnn.com/2021/01/06/europe/moderna-approval-eu-intl/index.html" TargetMode="External"/><Relationship Id="rId242" Type="http://schemas.openxmlformats.org/officeDocument/2006/relationships/hyperlink" Target="https://www.reuters.com/article/health-coronavirus-pakistan-sinopharm/pakistan-approves-chinese-sinopharm-covid-19-vaccine-for-emergency-use-idUSKBN29O049" TargetMode="External"/><Relationship Id="rId263" Type="http://schemas.openxmlformats.org/officeDocument/2006/relationships/hyperlink" Target="https://www.bbc.com/news/world-europe-55747623" TargetMode="External"/><Relationship Id="rId284" Type="http://schemas.openxmlformats.org/officeDocument/2006/relationships/hyperlink" Target="https://www.reuters.com/article/us-health-coronavirus-morocco/morocco-gets-2-million-astrazeneca-vaccine-doses-first-big-shipment-to-africa-idUSKBN29R1O4" TargetMode="External"/><Relationship Id="rId319" Type="http://schemas.openxmlformats.org/officeDocument/2006/relationships/hyperlink" Target="https://www.reuters.com/article/us-health-coronavirus-swiss-astrazeneca/swiss-delay-astrazeneca-covid-vaccine-approval-order-more-shots-from-others-idUSKBN2A32GV" TargetMode="External"/><Relationship Id="rId37" Type="http://schemas.openxmlformats.org/officeDocument/2006/relationships/hyperlink" Target="https://www.beehive.govt.nz/release/two-new-vaccines-secured-enough-every-new-zealander" TargetMode="External"/><Relationship Id="rId58" Type="http://schemas.openxmlformats.org/officeDocument/2006/relationships/hyperlink" Target="https://www.pfizer.com/news/press-release/press-release-detail/pfizer-and-biontech-supply-japan-120-million-doses-their" TargetMode="External"/><Relationship Id="rId79" Type="http://schemas.openxmlformats.org/officeDocument/2006/relationships/hyperlink" Target="https://www.reuters.com/article/health-coronavirus-qatar-moderna-int/qatar-signs-deal-to-buy-moderna-covid-19-vaccine-idUSKBN27A0M3" TargetMode="External"/><Relationship Id="rId102" Type="http://schemas.openxmlformats.org/officeDocument/2006/relationships/hyperlink" Target="https://www.thepharmaletter.com/article/uzbekistan-adds-to-orders-for-sputnik-v" TargetMode="External"/><Relationship Id="rId123" Type="http://schemas.openxmlformats.org/officeDocument/2006/relationships/hyperlink" Target="https://www.reuters.com/article/health-coronavirus-turkey-china-int/turkey-to-buy-chinese-covid-19-candidate-vaccine-doses-in-talks-with-pfizer-idUSKBN27Z0LE" TargetMode="External"/><Relationship Id="rId144" Type="http://schemas.openxmlformats.org/officeDocument/2006/relationships/hyperlink" Target="https://www.reuters.com/article/us-health-coronavirus-vietnam-vaccine-idUKKBN2990FQ?edition-redirect=uk" TargetMode="External"/><Relationship Id="rId330" Type="http://schemas.openxmlformats.org/officeDocument/2006/relationships/hyperlink" Target="https://www.express.co.uk/news/uk/1393908/uk-vaccine-news-CureVac-covid-variants-latest-matt-hancock" TargetMode="External"/><Relationship Id="rId90" Type="http://schemas.openxmlformats.org/officeDocument/2006/relationships/hyperlink" Target="https://ir.novavax.com/news-releases/news-release-details/novavax-announces-agreement-government-new-zealand-107-million" TargetMode="External"/><Relationship Id="rId165" Type="http://schemas.openxmlformats.org/officeDocument/2006/relationships/hyperlink" Target="https://kfgo.com/2021/01/12/ukraine-pharma-group-to-supply-5-million-doses-of-sinovac-covid-19-vaccine-in-first-half/" TargetMode="External"/><Relationship Id="rId186" Type="http://schemas.openxmlformats.org/officeDocument/2006/relationships/hyperlink" Target="https://dominicantoday.com/dr/economy/2020/11/23/ua40m-astrazeneca-vaccines-arrive-feb-official/" TargetMode="External"/><Relationship Id="rId351" Type="http://schemas.openxmlformats.org/officeDocument/2006/relationships/hyperlink" Target="https://www.reuters.com/article/health-coronavirus-bolivia-vaccine/bolivia-signs-deal-with-chinas-sinopharm-for-coronavirus-vaccine-idUSL1N2KH0XF" TargetMode="External"/><Relationship Id="rId211" Type="http://schemas.openxmlformats.org/officeDocument/2006/relationships/hyperlink" Target="https://www.arabnews.com/node/1783516/middle-east" TargetMode="External"/><Relationship Id="rId232" Type="http://schemas.openxmlformats.org/officeDocument/2006/relationships/hyperlink" Target="https://www.reuters.com/article/health-coronavirus-chile-sinovac/update-1-chile-regulator-greenlights-sinovac-covid-19-vaccine-for-emergency-use-idUSL1N2JV1KB" TargetMode="External"/><Relationship Id="rId253" Type="http://schemas.openxmlformats.org/officeDocument/2006/relationships/hyperlink" Target="https://www.reuters.com/article/us-health-coronavirus-mexico-vaccine/mexican-health-regulator-approves-curevac-vaccine-for-stage-3-trials-official-idUSKBN29D2ZQ" TargetMode="External"/><Relationship Id="rId274" Type="http://schemas.openxmlformats.org/officeDocument/2006/relationships/hyperlink" Target="https://rdif.ru/Eng_fullNews/6295/" TargetMode="External"/><Relationship Id="rId295" Type="http://schemas.openxmlformats.org/officeDocument/2006/relationships/hyperlink" Target="https://www.indiatoday.in/india/story/bharat-biotech-to-supply-12-million-doses-of-covaxin-to-brazil-say-sources-1758440-2021-01-12" TargetMode="External"/><Relationship Id="rId309" Type="http://schemas.openxmlformats.org/officeDocument/2006/relationships/hyperlink" Target="https://www.usnews.com/news/world/articles/2021-01-29/vietnam-oks-astrazeneca-vaccine-reports-34-new-covid-19-cases" TargetMode="External"/><Relationship Id="rId27" Type="http://schemas.openxmlformats.org/officeDocument/2006/relationships/hyperlink" Target="https://www.presidencia.go.cr/comunicados/2020/11/costa-rica-firma-acuerdo-con-astrazeneca-para-suministro-de-vacuna-candidata-contra-el-sars-cov-2/" TargetMode="External"/><Relationship Id="rId48" Type="http://schemas.openxmlformats.org/officeDocument/2006/relationships/hyperlink" Target="https://www.biopharma-reporter.com/Article/2020/11/05/Australia-COVID-19-vaccine-agreements-with-Novavax-Pfizer" TargetMode="External"/><Relationship Id="rId69" Type="http://schemas.openxmlformats.org/officeDocument/2006/relationships/hyperlink" Target="https://www.swissinfo.ch/eng/switzerland-secures-three-million-doses-of-pfizer-biontech-vaccine/46208900" TargetMode="External"/><Relationship Id="rId113" Type="http://schemas.openxmlformats.org/officeDocument/2006/relationships/hyperlink" Target="https://www.cnbc.com/2020/08/05/jj-reaches-deal-with-us-for-100-million-doses-of-coronavirus-vaccine-at-more-than-1-billion.html" TargetMode="External"/><Relationship Id="rId134" Type="http://schemas.openxmlformats.org/officeDocument/2006/relationships/hyperlink" Target="https://medicalxpress.com/news/2020-08-eu-virus-vaccine-curevac.html" TargetMode="External"/><Relationship Id="rId320" Type="http://schemas.openxmlformats.org/officeDocument/2006/relationships/hyperlink" Target="https://www.reuters.com/article/us-health-coronavirus-swiss-astrazeneca/swiss-delay-astrazeneca-covid-vaccine-approval-order-more-shots-from-others-idUSKBN2A32GV" TargetMode="External"/><Relationship Id="rId80" Type="http://schemas.openxmlformats.org/officeDocument/2006/relationships/hyperlink" Target="https://investors.modernatx.com/news-releases/news-release-details/moderna-confirms-supply-agreement-ministry-health-supply" TargetMode="External"/><Relationship Id="rId155" Type="http://schemas.openxmlformats.org/officeDocument/2006/relationships/hyperlink" Target="https://www.bloomberg.com/news/articles/2020-08-31/trudeau-unveils-covid-19-vaccine-deals-with-novavax-j-j" TargetMode="External"/><Relationship Id="rId176" Type="http://schemas.openxmlformats.org/officeDocument/2006/relationships/hyperlink" Target="https://ir.novavax.com/news-releases/news-release-details/novavax-and-canada-reach-agreement-principle-acquire-novavax" TargetMode="External"/><Relationship Id="rId197" Type="http://schemas.openxmlformats.org/officeDocument/2006/relationships/hyperlink" Target="https://bdnews24.com/health/2021/01/04/bangladesh-approves-oxford-astrazeneca-covid-vaccine-for-emergency-use" TargetMode="External"/><Relationship Id="rId341" Type="http://schemas.openxmlformats.org/officeDocument/2006/relationships/hyperlink" Target="https://www.reuters.com/article/us-health-coronavirus-eu-vaccines/exclusive-eu-seeks-new-covid-19-vaccine-deal-with-moderna-astrazeneca-flags-doses-made-outside-eu-sources-idUSKBN2AF1HG" TargetMode="External"/><Relationship Id="rId201" Type="http://schemas.openxmlformats.org/officeDocument/2006/relationships/hyperlink" Target="https://apnews.com/article/health-coronavirus-pandemic-mexico-fc06d8d29aa28093488ccd6a40997d7d" TargetMode="External"/><Relationship Id="rId222" Type="http://schemas.openxmlformats.org/officeDocument/2006/relationships/hyperlink" Target="https://www.reuters.com/article/us-health-coronavirus-israel-moderna-vac/israel-authorises-use-of-modernas-covid-19-vaccine-idUSKBN29A01I" TargetMode="External"/><Relationship Id="rId243" Type="http://schemas.openxmlformats.org/officeDocument/2006/relationships/hyperlink" Target="https://www.cnn.com/2021/01/17/americas/brazil-coronavac-oxford-astrazeneca-emergency-authorization-intl/index.html" TargetMode="External"/><Relationship Id="rId264" Type="http://schemas.openxmlformats.org/officeDocument/2006/relationships/hyperlink" Target="https://dominicantoday.com/dr/covid-19/2021/01/16/representatives-of-the-health-system-welcome-government-agreement-with-pfizer-and-biontech/" TargetMode="External"/><Relationship Id="rId285" Type="http://schemas.openxmlformats.org/officeDocument/2006/relationships/hyperlink" Target="https://gulfnews.com/world/gulf/kuwait/kuwait-no-choosing-between-vaccines-health-officials-say-1.76376908" TargetMode="External"/><Relationship Id="rId17" Type="http://schemas.openxmlformats.org/officeDocument/2006/relationships/hyperlink" Target="https://www.rferl.org/a/serbia-starts-covid-vaccinations-russian-sputnik/31036822.html" TargetMode="External"/><Relationship Id="rId38" Type="http://schemas.openxmlformats.org/officeDocument/2006/relationships/hyperlink" Target="https://www.reuters.com/article/idUSKBN27Z0F7" TargetMode="External"/><Relationship Id="rId59" Type="http://schemas.openxmlformats.org/officeDocument/2006/relationships/hyperlink" Target="https://gulfnews.com/world/gulf/kuwait/covid-19-kuwait-to-get-1-million-pfizer-vaccines-doses-by-end-of-2020-1.75190616" TargetMode="External"/><Relationship Id="rId103" Type="http://schemas.openxmlformats.org/officeDocument/2006/relationships/hyperlink" Target="https://medicalxpress.com/news/2020-11-venezuela-million-doses-russian-covid-.html" TargetMode="External"/><Relationship Id="rId124" Type="http://schemas.openxmlformats.org/officeDocument/2006/relationships/hyperlink" Target="https://fortune.com/2021/01/04/china-covid-19-vaccine-sinovac-distribution-data-delay/" TargetMode="External"/><Relationship Id="rId310" Type="http://schemas.openxmlformats.org/officeDocument/2006/relationships/hyperlink" Target="https://www.vietnambreakingnews.com/2021/01/malaysia-conditional-registration-of-pfizer-covid-19-vaccine-approved/" TargetMode="External"/><Relationship Id="rId70" Type="http://schemas.openxmlformats.org/officeDocument/2006/relationships/hyperlink" Target="https://www.firstpost.com/health/uk-signs-deals-with-pfizer-biontech-and-valneva-to-secure-90-million-doses-of-possible-covid-19-vaccines-8619221.html" TargetMode="External"/><Relationship Id="rId91" Type="http://schemas.openxmlformats.org/officeDocument/2006/relationships/hyperlink" Target="https://ir.novavax.com/news-releases/news-release-details/novavax-and-uk-government-announce-collaboration-and-purchase" TargetMode="External"/><Relationship Id="rId145" Type="http://schemas.openxmlformats.org/officeDocument/2006/relationships/hyperlink" Target="https://finance.yahoo.com/news/novavax-inks-deal-indias-serum-071838627.html" TargetMode="External"/><Relationship Id="rId166" Type="http://schemas.openxmlformats.org/officeDocument/2006/relationships/hyperlink" Target="https://www.nytimes.com/2021/01/07/business/china-coronavirus-vaccine-sinovac.html" TargetMode="External"/><Relationship Id="rId187" Type="http://schemas.openxmlformats.org/officeDocument/2006/relationships/hyperlink" Target="https://www.reuters.com/article/us-health-coronavirus-peru/peru-inks-deals-with-sinopharm-astrazeneca-for-coronavirus-vaccines-president-idINKBN29B2JX" TargetMode="External"/><Relationship Id="rId331" Type="http://schemas.openxmlformats.org/officeDocument/2006/relationships/hyperlink" Target="https://abcnews.go.com/International/wireStory/tunisia-russia-pfizer-vaccination-program-75712709" TargetMode="External"/><Relationship Id="rId352" Type="http://schemas.openxmlformats.org/officeDocument/2006/relationships/hyperlink" Target="https://investors.modernatx.com/news-releases/news-release-details/canada-purchases-additional-4-million-doses-modernas-covid-19" TargetMode="External"/><Relationship Id="rId1" Type="http://schemas.openxmlformats.org/officeDocument/2006/relationships/hyperlink" Target="https://www.bbc.com/news/world-europe-55401136" TargetMode="External"/><Relationship Id="rId212" Type="http://schemas.openxmlformats.org/officeDocument/2006/relationships/hyperlink" Target="https://gulfnews.com/world/gulf/kuwait/kuwait-approves-emergency-use-of-pfizer-vaccine-1.75875294" TargetMode="External"/><Relationship Id="rId233" Type="http://schemas.openxmlformats.org/officeDocument/2006/relationships/hyperlink" Target="https://www.reuters.com/article/us-health-coronavirus-indonesia/indonesia-approves-chinas-sinovac-vaccine-as-infections-surge-idUSKBN29G0RP" TargetMode="External"/><Relationship Id="rId254" Type="http://schemas.openxmlformats.org/officeDocument/2006/relationships/hyperlink" Target="https://www.reuters.com/article/us-health-coronavirus-vaccine-germany/germany-secured-50-million-vaccine-doses-from-curevac-biontech-on-top-of-eu-supplies-document-idUSKBN29D1WU" TargetMode="External"/><Relationship Id="rId28" Type="http://schemas.openxmlformats.org/officeDocument/2006/relationships/hyperlink" Target="https://www.who.int/news/item/18-12-2020-covax-announces-additional-deals-to-access-promising-covid-19-vaccine-candidates-plans-global-rollout-starting-q1-2021" TargetMode="External"/><Relationship Id="rId49" Type="http://schemas.openxmlformats.org/officeDocument/2006/relationships/hyperlink" Target="https://www.reuters.com/article/us-health-coronavirus-brazil/pfizer-offers-brazil-deal-for-millions-of-vaccine-doses-idUSKBN27Y2UC" TargetMode="External"/><Relationship Id="rId114" Type="http://schemas.openxmlformats.org/officeDocument/2006/relationships/hyperlink" Target="https://www.sanofi.com/en/media-room/press-releases/2020/2020-09-22-18-30-00" TargetMode="External"/><Relationship Id="rId275" Type="http://schemas.openxmlformats.org/officeDocument/2006/relationships/hyperlink" Target="https://www.reuters.com/article/us-health-coronavirus-africa-idUSKBN29X1CE" TargetMode="External"/><Relationship Id="rId296" Type="http://schemas.openxmlformats.org/officeDocument/2006/relationships/hyperlink" Target="https://www.reuters.com/article/health-coronavirus-brazil-imports/brazil-looks-to-acquire-30-mln-covid-19-vaccine-doses-from-india-russia-idUSS0N2HJ025" TargetMode="External"/><Relationship Id="rId300" Type="http://schemas.openxmlformats.org/officeDocument/2006/relationships/hyperlink" Target="https://www.reuters.com/article/us-health-coronavirus-paraguay-idUSKBN29K1XX" TargetMode="External"/><Relationship Id="rId60" Type="http://schemas.openxmlformats.org/officeDocument/2006/relationships/hyperlink" Target="https://yalibnan.com/2020/12/28/lebanon-reserving-nearly-2-million-pfizer-coronavirus-vaccines/" TargetMode="External"/><Relationship Id="rId81" Type="http://schemas.openxmlformats.org/officeDocument/2006/relationships/hyperlink" Target="https://globalnews.ca/news/7251593/canada-pfizer-coronavirus-vaccine/" TargetMode="External"/><Relationship Id="rId135" Type="http://schemas.openxmlformats.org/officeDocument/2006/relationships/hyperlink" Target="https://www.jpost.com/health-science/meet-the-maker-of-the-vaccine-that-expects-to-immunize-4-m-israelis-649643" TargetMode="External"/><Relationship Id="rId156" Type="http://schemas.openxmlformats.org/officeDocument/2006/relationships/hyperlink" Target="https://twitter.com/Lenin/status/1319620792414539777?s=20" TargetMode="External"/><Relationship Id="rId177" Type="http://schemas.openxmlformats.org/officeDocument/2006/relationships/hyperlink" Target="https://www.channelnewsasia.com/news/asia/indonesia-agreements-signed-100-million-doses-covid-19-13865446" TargetMode="External"/><Relationship Id="rId198" Type="http://schemas.openxmlformats.org/officeDocument/2006/relationships/hyperlink" Target="https://www.cnn.com/2021/01/17/americas/brazil-coronavac-oxford-astrazeneca-emergency-authorization-intl/index.html" TargetMode="External"/><Relationship Id="rId321" Type="http://schemas.openxmlformats.org/officeDocument/2006/relationships/hyperlink" Target="https://www.pfizer.com/news/press-release/press-release-detail/pfizer-and-biontech-supply-european-union-200-million" TargetMode="External"/><Relationship Id="rId342" Type="http://schemas.openxmlformats.org/officeDocument/2006/relationships/hyperlink" Target="https://www.euractiv.com/section/politics/short_news/russia-offers-croatia-sputnik-v-vaccine/" TargetMode="External"/><Relationship Id="rId202" Type="http://schemas.openxmlformats.org/officeDocument/2006/relationships/hyperlink" Target="https://apnews.com/article/health-morocco-coronavirus-pandemic-coronavirus-vaccine-8e862bb6df677e0ade535ca8e32d2b34" TargetMode="External"/><Relationship Id="rId223" Type="http://schemas.openxmlformats.org/officeDocument/2006/relationships/hyperlink" Target="http://swissinfo.ch/eng/moderna-covid-vaccine-approved-for-use-in-switzerland/46280118" TargetMode="External"/><Relationship Id="rId244" Type="http://schemas.openxmlformats.org/officeDocument/2006/relationships/hyperlink" Target="https://www.channelnewsasia.com/news/asia/china-gift-pakistan-free-sinopharm-covid-19-vaccine-14013406" TargetMode="External"/><Relationship Id="rId18" Type="http://schemas.openxmlformats.org/officeDocument/2006/relationships/hyperlink" Target="https://turkishpress.com/north-macedonia-to-get-pfizer-virus-vaccine-in-february/" TargetMode="External"/><Relationship Id="rId39" Type="http://schemas.openxmlformats.org/officeDocument/2006/relationships/hyperlink" Target="https://themazatlanpost.com/2020/08/16/carlos-slim-gave-the-order-to-produce-vaccines-in-mexico/" TargetMode="External"/><Relationship Id="rId265" Type="http://schemas.openxmlformats.org/officeDocument/2006/relationships/hyperlink" Target="https://bdnews24.com/coronavirus-pandemic/2021/01/26/russia-to-supply-mexico-with-24-mln-covid-19-vaccines-president-says" TargetMode="External"/><Relationship Id="rId286" Type="http://schemas.openxmlformats.org/officeDocument/2006/relationships/hyperlink" Target="https://www.nation.lk/online/govt-reserves-2-m-pfizer-doses-49315.html" TargetMode="External"/><Relationship Id="rId50" Type="http://schemas.openxmlformats.org/officeDocument/2006/relationships/hyperlink" Target="https://www.reuters.com/article/health-coronavirus-chile-pfizer/corrected-chilean-president-hails-pfizer-success-and-his-countrys-vaccine-purchase-agreement-idUSL1N2HV1WD" TargetMode="External"/><Relationship Id="rId104" Type="http://schemas.openxmlformats.org/officeDocument/2006/relationships/hyperlink" Target="https://www.reuters.com/article/us-health-coronavirus-vietnam-vaccine/vietnam-to-buy-russian-covid-19-vaccine-idUSKCN25A0M0" TargetMode="External"/><Relationship Id="rId125" Type="http://schemas.openxmlformats.org/officeDocument/2006/relationships/hyperlink" Target="https://www.theafricareport.com/57140/egypt-authorises-sinopharms-chinese-coronavirus-vaccine/" TargetMode="External"/><Relationship Id="rId146" Type="http://schemas.openxmlformats.org/officeDocument/2006/relationships/hyperlink" Target="https://apnews.com/article/africa-south-africa-coronavirus-pandemic-coronavirus-vaccine-22f3d4d4a9364ddd4c07b87f4d5294f8" TargetMode="External"/><Relationship Id="rId167" Type="http://schemas.openxmlformats.org/officeDocument/2006/relationships/hyperlink" Target="http://www.xinhuanet.com/english/2021-01/08/c_139651207.htm" TargetMode="External"/><Relationship Id="rId188" Type="http://schemas.openxmlformats.org/officeDocument/2006/relationships/hyperlink" Target="https://www.reuters.com/article/health-coronavirus-vaccine-india/india-signs-purchase-order-with-serum-for-astrazeneca-vaccine-source-idUSKBN29G126" TargetMode="External"/><Relationship Id="rId311" Type="http://schemas.openxmlformats.org/officeDocument/2006/relationships/hyperlink" Target="https://www.arabianbusiness.com/healthcare/455965-oman-approves-pfizer-biontech-coronavirus-vaccine" TargetMode="External"/><Relationship Id="rId332" Type="http://schemas.openxmlformats.org/officeDocument/2006/relationships/hyperlink" Target="https://www.timeoutdoha.com/news/460576-qatar-to-begin-issuing-moderna-covid-19-vaccine" TargetMode="External"/><Relationship Id="rId353" Type="http://schemas.openxmlformats.org/officeDocument/2006/relationships/hyperlink" Target="https://www.tga.gov.au/media-release/tga-provisionally-approves-astrazenecas-covid-19-vaccine" TargetMode="External"/><Relationship Id="rId71" Type="http://schemas.openxmlformats.org/officeDocument/2006/relationships/hyperlink" Target="https://www.channelnewsasia.com/news/asia/covid-19-vaccines-indonesia-pfizer-astrazeneca-sinovac-13859424" TargetMode="External"/><Relationship Id="rId92" Type="http://schemas.openxmlformats.org/officeDocument/2006/relationships/hyperlink" Target="https://www.hhs.gov/about/news/2020/07/07/hhs-dod-collaborate-novavax-produce-millions-covid-19-investigational-vaccine-doses-commercial-scale-manufacturing-demonstration-projects.html" TargetMode="External"/><Relationship Id="rId213" Type="http://schemas.openxmlformats.org/officeDocument/2006/relationships/hyperlink" Target="https://www.reuters.com/article/us-health-coronavirus-mexico/mexico-approves-emergency-use-of-pfizers-covid-19-vaccine-idUSKBN28M019" TargetMode="External"/><Relationship Id="rId234" Type="http://schemas.openxmlformats.org/officeDocument/2006/relationships/hyperlink" Target="https://apnews.com/article/turkey-china-coronavirus-pandemic-coronavirus-vaccine-ac68dcf62293e0cc70942a1c218681a8" TargetMode="External"/><Relationship Id="rId2" Type="http://schemas.openxmlformats.org/officeDocument/2006/relationships/hyperlink" Target="https://www.aljazeera.com/news/2020/12/24/vaccine-rollout-which-countries-have-started" TargetMode="External"/><Relationship Id="rId29" Type="http://schemas.openxmlformats.org/officeDocument/2006/relationships/hyperlink" Target="https://www.astrazeneca.com/media-centre/press-releases/2020/astrazeneca-concludes-agreement-with-the-european-commission-for-the-supply-of-up-to-400-million-doses-of-azd1222-covid-19-vaccine.html" TargetMode="External"/><Relationship Id="rId255" Type="http://schemas.openxmlformats.org/officeDocument/2006/relationships/hyperlink" Target="https://www.reuters.com/article/us-health-coronavirus-thailand-idUSKBN29A0VF" TargetMode="External"/><Relationship Id="rId276" Type="http://schemas.openxmlformats.org/officeDocument/2006/relationships/hyperlink" Target="https://www.reuters.com/article/us-health-coronavirus-hungary-vaccine/hungary-approves-chinese-sinopharms-covid-vaccine-first-in-european-union-idUSKBN29Y0OD" TargetMode="External"/><Relationship Id="rId297" Type="http://schemas.openxmlformats.org/officeDocument/2006/relationships/hyperlink" Target="https://www.reuters.com/article/us-health-coronavirus-morocco/morocco-gets-2-million-astrazeneca-vaccine-doses-first-big-shipment-to-africa-idUSKBN29R1O4" TargetMode="External"/><Relationship Id="rId40" Type="http://schemas.openxmlformats.org/officeDocument/2006/relationships/hyperlink" Target="https://apnews.com/article/thailand-coronavirus-pandemic-prayuth-chan-ocha-7e974f2bca97cd58304e99a5a2c34c07" TargetMode="External"/><Relationship Id="rId115" Type="http://schemas.openxmlformats.org/officeDocument/2006/relationships/hyperlink" Target="https://www.cnbc.com/2020/10/28/sanofi-gsk-to-provide-200-million-covid-vaccine-doses-to-who-immunization-program.html" TargetMode="External"/><Relationship Id="rId136" Type="http://schemas.openxmlformats.org/officeDocument/2006/relationships/hyperlink" Target="https://www.jpost.com/health-science/arcturus-strikes-coronavirus-vaccine-supply-deal-with-israel-648593" TargetMode="External"/><Relationship Id="rId157" Type="http://schemas.openxmlformats.org/officeDocument/2006/relationships/hyperlink" Target="https://www.pfizer.com/news/press-release/press-release-detail/pfizer-and-biontech-achieve-first-authorization-world" TargetMode="External"/><Relationship Id="rId178" Type="http://schemas.openxmlformats.org/officeDocument/2006/relationships/hyperlink" Target="https://www.reuters.com/article/us-health-coronavirus-vaccine-germany/germany-secured-50-million-vaccine-doses-from-curevac-biontech-on-top-of-eu-supplies-document-idUSKBN29D1WU" TargetMode="External"/><Relationship Id="rId301" Type="http://schemas.openxmlformats.org/officeDocument/2006/relationships/hyperlink" Target="https://news.yahoo.com/paraguay-inks-contract-russias-sputnik-211727079.html" TargetMode="External"/><Relationship Id="rId322" Type="http://schemas.openxmlformats.org/officeDocument/2006/relationships/hyperlink" Target="https://www.theislanderonline.com.au/story/7112408/australia-inks-new-deal-for-pfizer-vaccine/" TargetMode="External"/><Relationship Id="rId343" Type="http://schemas.openxmlformats.org/officeDocument/2006/relationships/hyperlink" Target="http://global.chinadaily.com.cn/a/202102/11/WS60253201a31024ad0baa8c0a.html" TargetMode="External"/><Relationship Id="rId61" Type="http://schemas.openxmlformats.org/officeDocument/2006/relationships/hyperlink" Target="https://www.reuters.com/article/idUSL1N2ID0FL" TargetMode="External"/><Relationship Id="rId82" Type="http://schemas.openxmlformats.org/officeDocument/2006/relationships/hyperlink" Target="https://www.reuters.com/article/us-health-coronavirus-moderna-israel-idUSKBN23O2RA" TargetMode="External"/><Relationship Id="rId199" Type="http://schemas.openxmlformats.org/officeDocument/2006/relationships/hyperlink" Target="https://www.reuters.com/article/us-health-coronavirus-el-salvador-vaccin/el-salvador-greenlights-astrazeneca-oxford-university-covid-19-vaccine-idUSKBN2942HQ" TargetMode="External"/><Relationship Id="rId203" Type="http://schemas.openxmlformats.org/officeDocument/2006/relationships/hyperlink" Target="https://www.bbc.com/news/health-55280671" TargetMode="External"/><Relationship Id="rId19" Type="http://schemas.openxmlformats.org/officeDocument/2006/relationships/hyperlink" Target="https://www.nasdaq.com/articles/russia-to-supply-algeria-with-sputnik-v-vaccine-rdif-2020-12-31" TargetMode="External"/><Relationship Id="rId224" Type="http://schemas.openxmlformats.org/officeDocument/2006/relationships/hyperlink" Target="https://www.bbc.com/news/health-55586410" TargetMode="External"/><Relationship Id="rId245" Type="http://schemas.openxmlformats.org/officeDocument/2006/relationships/hyperlink" Target="https://www.channelnewsasia.com/news/asia/china-gift-pakistan-free-sinopharm-covid-19-vaccine-14013406" TargetMode="External"/><Relationship Id="rId266" Type="http://schemas.openxmlformats.org/officeDocument/2006/relationships/hyperlink" Target="https://www.reuters.com/article/health-coronavirus-vaccine-cnbg/chinas-cnbg-has-supplied-3-million-covid-19-vaccine-doses-to-uae-idUSL4N2JG231" TargetMode="External"/><Relationship Id="rId287" Type="http://schemas.openxmlformats.org/officeDocument/2006/relationships/hyperlink" Target="https://rpp.pe/peru/actualidad/canciller-estamos-a-punto-de-cerrar-contrato-con-pfizer-y-hemos-avanzado-negociaciones-con-johnson-johnson-y-moderna-noticia-1317961?ref=rpp" TargetMode="External"/><Relationship Id="rId30" Type="http://schemas.openxmlformats.org/officeDocument/2006/relationships/hyperlink" Target="https://www.indiatoday.in/world/story/astrazeneca-serum-institute-of-india-sii-supply-1-billion-doses-of-oxford-coronavirus-vaccine-covax-uk-pm-boris-johnson-unga-1725803-2020-09-27" TargetMode="External"/><Relationship Id="rId105" Type="http://schemas.openxmlformats.org/officeDocument/2006/relationships/hyperlink" Target="https://www.jnj.com/johnson-johnson-announces-agreement-in-principle-with-government-of-canada-to-supply-its-covid19-vaccine-candidate" TargetMode="External"/><Relationship Id="rId126" Type="http://schemas.openxmlformats.org/officeDocument/2006/relationships/hyperlink" Target="https://www.channelnewsasia.com/news/asia/pakistan-to-purchase-china-sinopharm-covid-19-vaccine-doses-13871258" TargetMode="External"/><Relationship Id="rId147" Type="http://schemas.openxmlformats.org/officeDocument/2006/relationships/hyperlink" Target="https://www.gov.uk/government/news/moderna-covid-19-vaccine-authorised-by-uk-medicines-regulator" TargetMode="External"/><Relationship Id="rId168" Type="http://schemas.openxmlformats.org/officeDocument/2006/relationships/hyperlink" Target="https://www.nytimes.com/2020/08/01/world/asia/coronavirus-vaccine-india.html" TargetMode="External"/><Relationship Id="rId312" Type="http://schemas.openxmlformats.org/officeDocument/2006/relationships/hyperlink" Target="https://www.srbija.gov.rs/vest/en/165409/first-shipment-of-pfizer-biontech-vaccine-arrives-in-serbia.php" TargetMode="External"/><Relationship Id="rId333" Type="http://schemas.openxmlformats.org/officeDocument/2006/relationships/hyperlink" Target="http://www.xinhuanet.com/english/asiapacific/2021-02/12/c_139738117.htm" TargetMode="External"/><Relationship Id="rId354" Type="http://schemas.openxmlformats.org/officeDocument/2006/relationships/hyperlink" Target="https://ec.europa.eu/commission/presscorner/detail/en/IP_21_302" TargetMode="External"/><Relationship Id="rId51" Type="http://schemas.openxmlformats.org/officeDocument/2006/relationships/hyperlink" Target="https://finance.yahoo.com/news/china-secures-100m-doses-pfizer-074155989.html" TargetMode="External"/><Relationship Id="rId72" Type="http://schemas.openxmlformats.org/officeDocument/2006/relationships/hyperlink" Target="https://www.pfizer.com/news/press-release/press-release-detail/pfizer-and-biontech-announce-agreement-us-government-600" TargetMode="External"/><Relationship Id="rId93" Type="http://schemas.openxmlformats.org/officeDocument/2006/relationships/hyperlink" Target="https://ir.novavax.com/news-releases/news-release-details/novavax-awarded-department-defense-contract-covid-19-vaccine" TargetMode="External"/><Relationship Id="rId189" Type="http://schemas.openxmlformats.org/officeDocument/2006/relationships/hyperlink" Target="https://www.irishtimes.com/news/world/africa/african-union-secures-270m-covid-19-vaccine-doses-as-cases-surge-on-continent-1.4458678" TargetMode="External"/><Relationship Id="rId3" Type="http://schemas.openxmlformats.org/officeDocument/2006/relationships/hyperlink" Target="https://www.reuters.com/article/us-health-coronavirus-canada/canada-approves-modernas-covid-19-shot-extends-ban-on-flights-from-uk-idUSKBN28X1VW" TargetMode="External"/><Relationship Id="rId214" Type="http://schemas.openxmlformats.org/officeDocument/2006/relationships/hyperlink" Target="https://www.reuters.com/article/health-coronavirus-panama/panama-approves-pfizers-covid-19-vaccine-health-ministry-idUKS0N2HB06H" TargetMode="External"/><Relationship Id="rId235" Type="http://schemas.openxmlformats.org/officeDocument/2006/relationships/hyperlink" Target="http://www.chinadaily.com.cn/a/202101/20/WS6007971ea31024ad0baa3d44.html" TargetMode="External"/><Relationship Id="rId256" Type="http://schemas.openxmlformats.org/officeDocument/2006/relationships/hyperlink" Target="https://www.hindustantimes.com/world-news/chinas-vaccine-maker-to-offer-pakistan-20-million-doses-101611304834750.html" TargetMode="External"/><Relationship Id="rId277" Type="http://schemas.openxmlformats.org/officeDocument/2006/relationships/hyperlink" Target="https://www.reuters.com/article/us-health-coronavirus-hungary-vaccine/hungary-approves-chinese-sinopharms-covid-vaccine-first-in-european-union-idUSKBN29Y0OD" TargetMode="External"/><Relationship Id="rId298" Type="http://schemas.openxmlformats.org/officeDocument/2006/relationships/hyperlink" Target="https://www.reuters.com/article/us-health-coronavirus-chile-astrazeneca-idUSKBN29W1SQ" TargetMode="External"/><Relationship Id="rId116" Type="http://schemas.openxmlformats.org/officeDocument/2006/relationships/hyperlink" Target="https://www.biopharma-reporter.com/Article/2020/09/21/Sanofi-GSK-sign-deal-to-supply-EU-with-300-million-COVID-19-vaccine-doses" TargetMode="External"/><Relationship Id="rId137" Type="http://schemas.openxmlformats.org/officeDocument/2006/relationships/hyperlink" Target="https://www.pharmaceutical-technology.com/news/arcturus-vaccine-supply-israel/" TargetMode="External"/><Relationship Id="rId158" Type="http://schemas.openxmlformats.org/officeDocument/2006/relationships/hyperlink" Target="https://www.politico.eu/article/commission-closing-in-on-deal-for-up-to-200m-doses-of-novavax-coronavirus-vaccine/" TargetMode="External"/><Relationship Id="rId302" Type="http://schemas.openxmlformats.org/officeDocument/2006/relationships/hyperlink" Target="https://www.bbc.com/news/world-europe-55862233" TargetMode="External"/><Relationship Id="rId323" Type="http://schemas.openxmlformats.org/officeDocument/2006/relationships/hyperlink" Target="https://www.pfizer.com.sg/pfizer-and-biontech-supply-singapore-vaccine-candidate-combat-covid-19" TargetMode="External"/><Relationship Id="rId344" Type="http://schemas.openxmlformats.org/officeDocument/2006/relationships/hyperlink" Target="https://edition.cnn.com/world/live-news/coronavirus-pandemic-vaccine-updates-02-15-21/h_5cc342869b6f60b1abb2b74675ba640a" TargetMode="External"/><Relationship Id="rId20" Type="http://schemas.openxmlformats.org/officeDocument/2006/relationships/hyperlink" Target="https://www.reuters.com/article/health-coronavirus-astrazeneca/britain-and-other-nations-press-on-with-astrazeneca-vaccine-amid-trial-questions-idUSKBN28710J" TargetMode="External"/><Relationship Id="rId41" Type="http://schemas.openxmlformats.org/officeDocument/2006/relationships/hyperlink" Target="https://www.reuters.com/article/us-health-coronavirus-southkorea/south-korea-to-buy-millions-of-coronavirus-vaccine-doses-but-sees-no-need-to-hurry-idUSKBN28I053" TargetMode="External"/><Relationship Id="rId62" Type="http://schemas.openxmlformats.org/officeDocument/2006/relationships/hyperlink" Target="https://www.reuters.com/article/us-health-coronavirus-mexico/mexico-signs-deal-with-pfizer-for-34-4-million-doses-of-covid-19-vaccine-idUSKBN28C2VK" TargetMode="External"/><Relationship Id="rId83" Type="http://schemas.openxmlformats.org/officeDocument/2006/relationships/hyperlink" Target="http://www.reuters.com/article/us-health-coronavirus-moderna-switzerlan/switzerland-increases-order-for-modernas-covid-19-vaccine-idUSKBN28I1WJ" TargetMode="External"/><Relationship Id="rId179" Type="http://schemas.openxmlformats.org/officeDocument/2006/relationships/hyperlink" Target="https://apnews.com/article/europe-albania-kosovo-serbia-montenegro-d91575ce2e00705f9fa733737b83da25" TargetMode="External"/><Relationship Id="rId190" Type="http://schemas.openxmlformats.org/officeDocument/2006/relationships/hyperlink" Target="https://www.youtube.com/watch?v=Z_yluxShX30&amp;amp;feature=youtu.be" TargetMode="External"/><Relationship Id="rId204" Type="http://schemas.openxmlformats.org/officeDocument/2006/relationships/hyperlink" Target="https://www.reuters.com/article/brief-astrazeneca-says-continues-to-seek/brief-astrazeneca-says-continues-to-seek-further-approvals-for-vaccine-after-india-authorisation-idUSL8N2JH2YP" TargetMode="External"/><Relationship Id="rId225" Type="http://schemas.openxmlformats.org/officeDocument/2006/relationships/hyperlink" Target="https://www.fda.gov/news-events/press-announcements/fda-takes-additional-action-fight-against-covid-19-issuing-emergency-use-authorization-second-covid" TargetMode="External"/><Relationship Id="rId246" Type="http://schemas.openxmlformats.org/officeDocument/2006/relationships/hyperlink" Target="https://scroll.in/latest/983861/coronavirus-centre-to-procure-55-lakh-doses-of-bharat-biotechs-vaccine" TargetMode="External"/><Relationship Id="rId267" Type="http://schemas.openxmlformats.org/officeDocument/2006/relationships/hyperlink" Target="https://www.drfive.com/news/pfizer-vs-sinopharm-in-the-uae-which-covid-vaccine-should-i-take-153.htm" TargetMode="External"/><Relationship Id="rId288" Type="http://schemas.openxmlformats.org/officeDocument/2006/relationships/hyperlink" Target="https://rpp.pe/peru/actualidad/canciller-estamos-a-punto-de-cerrar-contrato-con-pfizer-y-hemos-avanzado-negociaciones-con-johnson-johnson-y-moderna-noticia-1317961?ref=rpp" TargetMode="External"/><Relationship Id="rId106" Type="http://schemas.openxmlformats.org/officeDocument/2006/relationships/hyperlink" Target="https://www.bloomberg.com/news/articles/2020-12-22/chile-has-more-than-enough-vaccine-doses-but-it-wants-more" TargetMode="External"/><Relationship Id="rId127" Type="http://schemas.openxmlformats.org/officeDocument/2006/relationships/hyperlink" Target="https://apnews.com/article/europe-rabat-coronavirus-pandemic-morocco-china-8841aae31ae7501bf1a51029134b6222" TargetMode="External"/><Relationship Id="rId313" Type="http://schemas.openxmlformats.org/officeDocument/2006/relationships/hyperlink" Target="https://www.reuters.com/article/us-health-coronavirus-southkorea-idUSKBN2A30EW" TargetMode="External"/><Relationship Id="rId10" Type="http://schemas.openxmlformats.org/officeDocument/2006/relationships/hyperlink" Target="https://www.reuters.com/article/us-health-coronavirus-kazakhstan-pfizer-idUSKBN2920TG" TargetMode="External"/><Relationship Id="rId31" Type="http://schemas.openxmlformats.org/officeDocument/2006/relationships/hyperlink" Target="https://www.thejakartapost.com/news/2020/10/14/indonesia-secures-deal-to-procure-100m-more-doses-of-vaccines.html" TargetMode="External"/><Relationship Id="rId52" Type="http://schemas.openxmlformats.org/officeDocument/2006/relationships/hyperlink" Target="https://thecitypaperbogota.com/news/colombia-secures-10-million-doses-of-pfizers-coronavirus-vaccine/26409" TargetMode="External"/><Relationship Id="rId73" Type="http://schemas.openxmlformats.org/officeDocument/2006/relationships/hyperlink" Target="https://www.pfizer.com/news/press-release/press-release-detail/pfizer-and-biontech-supply-us-100-million-additional-doses" TargetMode="External"/><Relationship Id="rId94" Type="http://schemas.openxmlformats.org/officeDocument/2006/relationships/hyperlink" Target="https://finance.yahoo.com/news/novavax-supply-40-mln-doses-150412203.html" TargetMode="External"/><Relationship Id="rId148" Type="http://schemas.openxmlformats.org/officeDocument/2006/relationships/hyperlink" Target="https://www.gov.uk/government/news/uk-government-secures-additional-2-million-doses-of-moderna-covid-19-vaccine" TargetMode="External"/><Relationship Id="rId169" Type="http://schemas.openxmlformats.org/officeDocument/2006/relationships/hyperlink" Target="https://www.reuters.com/article/us-health-coronavirus-canada-pfizer/canada-strikes-deal-for-extra-20-million-doses-of-pfizers-covid-19-vaccine-pm-idUSKBN29H2AT" TargetMode="External"/><Relationship Id="rId334" Type="http://schemas.openxmlformats.org/officeDocument/2006/relationships/hyperlink" Target="https://sputnikvaccine.com/newsroom/pressreleases/sputnik-v-vaccine-authorized-in-tunisia/" TargetMode="External"/><Relationship Id="rId355" Type="http://schemas.openxmlformats.org/officeDocument/2006/relationships/hyperlink" Target="https://www.usnews.com/news/business/articles/2021-02-17/pfizer-biontech-to-get-eu-200-million-more-covid-19-shots" TargetMode="External"/><Relationship Id="rId4" Type="http://schemas.openxmlformats.org/officeDocument/2006/relationships/hyperlink" Target="https://eresearch.fidelity.com/eresearch/evaluate/news/basicNewsStory.jhtml?symbols=NVAX&amp;storyid=202012100433RTRSNEWSCOMBINED_L1N2IQ0E3_1&amp;provider=RTRSNEWS&amp;product=COMBINED&amp;sb=1" TargetMode="External"/><Relationship Id="rId180" Type="http://schemas.openxmlformats.org/officeDocument/2006/relationships/hyperlink" Target="https://www.reuters.com/article/idUSKBN29W13H" TargetMode="External"/><Relationship Id="rId215" Type="http://schemas.openxmlformats.org/officeDocument/2006/relationships/hyperlink" Target="https://www.reuters.com/article/us-health-coronavirus-vaccine-qatar/qatar-oman-to-receive-pfizer-biontech-covid-19-vaccine-this-week-idUSKBN28U0VE" TargetMode="External"/><Relationship Id="rId236" Type="http://schemas.openxmlformats.org/officeDocument/2006/relationships/hyperlink" Target="https://medicalxpress.com/news/2021-01-eu-nears-valvena-covid-vaccine.html" TargetMode="External"/><Relationship Id="rId257" Type="http://schemas.openxmlformats.org/officeDocument/2006/relationships/hyperlink" Target="https://www.infobae.com/america/america-latina/2021/01/23/lacalle-pou-confirmo-que-las-vacunas-contra-el-coronavirus-de-pfizer-y-sinovac-llegaran-a-uruguay-en-marzo/" TargetMode="External"/><Relationship Id="rId278" Type="http://schemas.openxmlformats.org/officeDocument/2006/relationships/hyperlink" Target="https://www.pm.gov.au/media/pfizer-vaccine-approved" TargetMode="External"/><Relationship Id="rId303" Type="http://schemas.openxmlformats.org/officeDocument/2006/relationships/hyperlink" Target="https://finance.yahoo.com/news/thailand-approves-astrazeneca-southeast-asia-094029592.html" TargetMode="External"/><Relationship Id="rId42" Type="http://schemas.openxmlformats.org/officeDocument/2006/relationships/hyperlink" Target="https://www.reuters.com/article/health-coronavirus-astrazeneca/britain-and-other-nations-press-on-with-astrazeneca-vaccine-amid-trial-questions-idUSKBN28710J" TargetMode="External"/><Relationship Id="rId84" Type="http://schemas.openxmlformats.org/officeDocument/2006/relationships/hyperlink" Target="https://www.theguardian.com/world/2020/nov/16/uk-in-advanced-discussions-to-buy-moderna-covid-vaccine" TargetMode="External"/><Relationship Id="rId138" Type="http://schemas.openxmlformats.org/officeDocument/2006/relationships/hyperlink" Target="https://www.medicago.com/en/newsroom/medicago-signs-agreements-with-the-government-of-canada-to-supply-up-to-76-million-doses-of-its-recombinant-plant-derived-covid-19-vaccine/" TargetMode="External"/><Relationship Id="rId345" Type="http://schemas.openxmlformats.org/officeDocument/2006/relationships/hyperlink" Target="https://www.usnews.com/news/world/articles/2021-02-17/senegal-to-get-200-000-doses-of-chinas-sinopharm-vaccine" TargetMode="External"/><Relationship Id="rId191" Type="http://schemas.openxmlformats.org/officeDocument/2006/relationships/hyperlink" Target="https://www.irishtimes.com/news/world/africa/african-union-secures-270m-covid-19-vaccine-doses-as-cases-surge-on-continent-1.4458678" TargetMode="External"/><Relationship Id="rId205" Type="http://schemas.openxmlformats.org/officeDocument/2006/relationships/hyperlink" Target="https://riotimesonline.com/brazil-news/mercosur/argentine-extends-emergency-approval-to-the-pfizer-vaccine/" TargetMode="External"/><Relationship Id="rId247" Type="http://schemas.openxmlformats.org/officeDocument/2006/relationships/hyperlink" Target="https://www.bbc.com/news/world-europe-55401136" TargetMode="External"/><Relationship Id="rId107" Type="http://schemas.openxmlformats.org/officeDocument/2006/relationships/hyperlink" Target="https://www.who.int/news/item/18-12-2020-covax-announces-additional-deals-to-access-promising-covid-19-vaccine-candidates-plans-global-rollout-starting-q1-2021" TargetMode="External"/><Relationship Id="rId289" Type="http://schemas.openxmlformats.org/officeDocument/2006/relationships/hyperlink" Target="https://rpp.pe/peru/actualidad/canciller-estamos-a-punto-de-cerrar-contrato-con-pfizer-y-hemos-avanzado-negociaciones-con-johnson-johnson-y-moderna-noticia-1317961?ref=rpp" TargetMode="External"/><Relationship Id="rId11" Type="http://schemas.openxmlformats.org/officeDocument/2006/relationships/hyperlink" Target="https://english.alarabiya.net/en/coronavirus/2020/12/29/Coronavirus-Saudi-Arabia-to-receive-3-million-Pfizer-COVID-19-vaccine-doses-by-May-2021" TargetMode="External"/><Relationship Id="rId53" Type="http://schemas.openxmlformats.org/officeDocument/2006/relationships/hyperlink" Target="https://covid19.go.cr/firma-contrato-de-fabricacion-y-suministro-para-vacuna-contra-el-covid-19/" TargetMode="External"/><Relationship Id="rId149" Type="http://schemas.openxmlformats.org/officeDocument/2006/relationships/hyperlink" Target="https://www.reuters.com/article/us-health-coronavirus-australia/australia-halts-local-covid-19-vaccine-development-due-to-false-hiv-positives-idUSKBN28K39A" TargetMode="External"/><Relationship Id="rId314" Type="http://schemas.openxmlformats.org/officeDocument/2006/relationships/hyperlink" Target="https://emirateswoman.com/dubai-approves-the-pfizer-biontech-vaccine-for-free/" TargetMode="External"/><Relationship Id="rId356" Type="http://schemas.openxmlformats.org/officeDocument/2006/relationships/hyperlink" Target="https://www.reuters.com/article/us-health-coronavirus-africa/african-union-says-russia-offers-300-million-doses-of-sputnik-v-vaccine-idUSKBN2AJ0Y3" TargetMode="External"/><Relationship Id="rId95" Type="http://schemas.openxmlformats.org/officeDocument/2006/relationships/hyperlink" Target="https://www.batimes.com.ar/news/argentina/argentina-agrees-to-buy-25-million-doses-of-russias-covid-19-vaccine.phtml" TargetMode="External"/><Relationship Id="rId160" Type="http://schemas.openxmlformats.org/officeDocument/2006/relationships/hyperlink" Target="https://www.reuters.com/article/us-health-coronavirus-malaysia-sinovac/malaysias-pharmaniaga-buys-14-million-doses-of-chinas-sinovac-covid-vaccine-idUSKBN29H0M5?edition-redirect=in" TargetMode="External"/><Relationship Id="rId216" Type="http://schemas.openxmlformats.org/officeDocument/2006/relationships/hyperlink" Target="https://thehill.com/policy/international/middle-east-north-africa/529626-saudi-arabia-approves-pfizer-coronavirus-vaccine" TargetMode="External"/><Relationship Id="rId258" Type="http://schemas.openxmlformats.org/officeDocument/2006/relationships/hyperlink" Target="https://www.infobae.com/america/america-latina/2021/01/23/lacalle-pou-confirmo-que-las-vacunas-contra-el-coronavirus-de-pfizer-y-sinovac-llegaran-a-uruguay-en-marzo/" TargetMode="External"/><Relationship Id="rId22" Type="http://schemas.openxmlformats.org/officeDocument/2006/relationships/hyperlink" Target="https://www.biopharma-reporter.com/Article/2020/09/07/Australia-announces-deal-for-84-million-COVID-19-vaccine-doses" TargetMode="External"/><Relationship Id="rId64" Type="http://schemas.openxmlformats.org/officeDocument/2006/relationships/hyperlink" Target="https://www.reuters.com/article/health-coronavirus-panama/panama-says-will-buy-3-million-pfizer-biontech-covid-19-vaccine-doses-idUSKBN2852KZ" TargetMode="External"/><Relationship Id="rId118" Type="http://schemas.openxmlformats.org/officeDocument/2006/relationships/hyperlink" Target="https://www.usatoday.com/story/news/2020/07/31/2-1-billion-sanofi-gsk-deal-100-million-coronavirus-vaccine-doses/5554814002/" TargetMode="External"/><Relationship Id="rId325" Type="http://schemas.openxmlformats.org/officeDocument/2006/relationships/hyperlink" Target="https://www.yicaiglobal.com/news/singapore-to-buy-covid-jab-from-china-sinovac-biotech" TargetMode="External"/><Relationship Id="rId171" Type="http://schemas.openxmlformats.org/officeDocument/2006/relationships/hyperlink" Target="https://www.republicworld.com/world-news/europe/turkey-signs-agreement-with-biontech-for-covid-19-vaccine-initial-doses-to-arrive-soon.html" TargetMode="External"/><Relationship Id="rId227" Type="http://schemas.openxmlformats.org/officeDocument/2006/relationships/hyperlink" Target="https://medicalxpress.com/news/2020-12-argentina-latin-america-russian-vaccine.html" TargetMode="External"/><Relationship Id="rId269" Type="http://schemas.openxmlformats.org/officeDocument/2006/relationships/hyperlink" Target="https://www.fiercepharma.com/pharma/order-up-u-s-goverment-calls-pfizer-moderna-for-200-million-more-vaccines" TargetMode="External"/><Relationship Id="rId33" Type="http://schemas.openxmlformats.org/officeDocument/2006/relationships/hyperlink" Target="http://www.reuters.com/article/us-health-coronavirus-japan-astrazeneca/japan-in-deals-with-astrazeneca-novavax-for-covid-19-vaccines-idUSKCN253199" TargetMode="External"/><Relationship Id="rId129" Type="http://schemas.openxmlformats.org/officeDocument/2006/relationships/hyperlink" Target="https://www.channelnewsasia.com/news/world/china-cansino-mexico-welcomes-covid-19-vaccine-14176642" TargetMode="External"/><Relationship Id="rId280" Type="http://schemas.openxmlformats.org/officeDocument/2006/relationships/hyperlink" Target="https://www.reuters.com/article/health-coronavirus-colombia-vaccine/colombia-reaches-covid-19-vaccine-agreements-with-moderna-sinovac-idUSL8N2K47TN" TargetMode="External"/><Relationship Id="rId336" Type="http://schemas.openxmlformats.org/officeDocument/2006/relationships/hyperlink" Target="https://www.reuters.com/article/health-coronavirus-mexico-cansino/update-1-chinas-cansinobio-says-mexico-approves-covid-19-vaccine-for-emergency-use-idUSL1N2KG0NO" TargetMode="External"/><Relationship Id="rId75" Type="http://schemas.openxmlformats.org/officeDocument/2006/relationships/hyperlink" Target="http://investors.modernatx.com/news-releases/news-release-details/moderna-announces-european-commissions-approval-advance-purchase" TargetMode="External"/><Relationship Id="rId140" Type="http://schemas.openxmlformats.org/officeDocument/2006/relationships/hyperlink" Target="https://www.gavi.org/news/media-room/new-collaboration-makes-further-100-million-doses-covid-19-vaccine-available-low" TargetMode="External"/><Relationship Id="rId182" Type="http://schemas.openxmlformats.org/officeDocument/2006/relationships/hyperlink" Target="https://portal.fiocruz.br/en/news/covid-19-vaccine-fiocruz-discloses-its-technological-order-agreement-astrazeneca" TargetMode="External"/><Relationship Id="rId6" Type="http://schemas.openxmlformats.org/officeDocument/2006/relationships/hyperlink" Target="https://rpp.pe/alerta/gobierno-anuncia-adquisicion-de-entre-14-a-15-millones-de-dosis-de-vacuna-del-laboratorio-astrazeneca-noticia-1313654?ref=rpp" TargetMode="External"/><Relationship Id="rId238" Type="http://schemas.openxmlformats.org/officeDocument/2006/relationships/hyperlink" Target="https://news.yahoo.com/malaysia-buys-additional-12-2-054020971.html" TargetMode="External"/><Relationship Id="rId291" Type="http://schemas.openxmlformats.org/officeDocument/2006/relationships/hyperlink" Target="https://rpp.pe/peru/actualidad/canciller-estamos-a-punto-de-cerrar-contrato-con-pfizer-y-hemos-avanzado-negociaciones-con-johnson-johnson-y-moderna-noticia-1317961?ref=rpp" TargetMode="External"/><Relationship Id="rId305" Type="http://schemas.openxmlformats.org/officeDocument/2006/relationships/hyperlink" Target="https://walltrace.com/2021/02/egypt-recommends-astrazeneca-vaccine-for-emergency-usage/" TargetMode="External"/><Relationship Id="rId347" Type="http://schemas.openxmlformats.org/officeDocument/2006/relationships/hyperlink" Target="https://www.reuters.com/article/health-coronavirus-myanmar-vaccine/refile-myanmar-launches-vaccination-drive-prioritises-frontline-healthcare-workers-idUSL4N2K13DT" TargetMode="External"/><Relationship Id="rId44" Type="http://schemas.openxmlformats.org/officeDocument/2006/relationships/hyperlink" Target="https://www.reuters.com/article/us-health-coronavirus-southkorea-vaccine-idINKBN28D0KI?edition-redirect=in" TargetMode="External"/><Relationship Id="rId86" Type="http://schemas.openxmlformats.org/officeDocument/2006/relationships/hyperlink" Target="https://investors.modernatx.com/news-releases/news-release-details/us-government-exercises-1st-option-additional-100-million-doses" TargetMode="External"/><Relationship Id="rId151" Type="http://schemas.openxmlformats.org/officeDocument/2006/relationships/hyperlink" Target="https://twitter.com/Lenin/status/1319620792414539777?s=20" TargetMode="External"/><Relationship Id="rId193" Type="http://schemas.openxmlformats.org/officeDocument/2006/relationships/hyperlink" Target="https://www.irishtimes.com/news/world/africa/african-union-secures-270m-covid-19-vaccine-doses-as-cases-surge-on-continent-1.4458678" TargetMode="External"/><Relationship Id="rId207" Type="http://schemas.openxmlformats.org/officeDocument/2006/relationships/hyperlink" Target="https://www.aa.com.tr/en/americas/chile-approves-pfizer-vaccine-for-emergency-use/2079258" TargetMode="External"/><Relationship Id="rId249" Type="http://schemas.openxmlformats.org/officeDocument/2006/relationships/hyperlink" Target="https://www.reuters.com/article/us-health-coronavirus-bangladesh-vaccine/exclusive-bangladeshs-beximco-could-start-private-sales-of-astrazeneca-vaccine-next-month-idUKKBN29H1YC" TargetMode="External"/><Relationship Id="rId13" Type="http://schemas.openxmlformats.org/officeDocument/2006/relationships/hyperlink" Target="https://pia.gov.ph/news/articles/1062393" TargetMode="External"/><Relationship Id="rId109" Type="http://schemas.openxmlformats.org/officeDocument/2006/relationships/hyperlink" Target="https://www.reuters.com/article/health-coronavirus-mexico-vaccine-idUSKBN28P23K" TargetMode="External"/><Relationship Id="rId260" Type="http://schemas.openxmlformats.org/officeDocument/2006/relationships/hyperlink" Target="https://www.bloombergquint.com/onweb/philippines-signs-initial-deal-with-moderna-for-covid-vaccines" TargetMode="External"/><Relationship Id="rId316" Type="http://schemas.openxmlformats.org/officeDocument/2006/relationships/hyperlink" Target="https://news.yahoo.com/azerbaijan-start-covid-19-inoculations-103559339.html" TargetMode="External"/><Relationship Id="rId55" Type="http://schemas.openxmlformats.org/officeDocument/2006/relationships/hyperlink" Target="https://www.reuters.com/article/health-coronavirus-eu-pfizer/exclusive-europe-to-pay-less-than-u-s-for-pfizer-vaccine-under-initial-deal-source-idUSKBN27R1IF" TargetMode="External"/><Relationship Id="rId97" Type="http://schemas.openxmlformats.org/officeDocument/2006/relationships/hyperlink" Target="https://egyptianstreets.com/2020/09/30/egypt-to-receive-25-million-doses-of-russias-covid-19-vaccine/" TargetMode="External"/><Relationship Id="rId120" Type="http://schemas.openxmlformats.org/officeDocument/2006/relationships/hyperlink" Target="https://www.reuters.com/article/health-coronavirus-chile-pfizer/chilean-president-hails-pfizer-success-and-his-countrys-vaccine-purchase-agreement-idUSL1N2HV1WD" TargetMode="External"/><Relationship Id="rId358" Type="http://schemas.openxmlformats.org/officeDocument/2006/relationships/hyperlink" Target="https://ir.novavax.com/news-releases/news-release-details/novavax-announces-memorandum-understanding-gavi-cumulative" TargetMode="External"/><Relationship Id="rId162" Type="http://schemas.openxmlformats.org/officeDocument/2006/relationships/hyperlink" Target="https://twitter.com/Lenin/status/1319620792414539777?s=20" TargetMode="External"/><Relationship Id="rId218" Type="http://schemas.openxmlformats.org/officeDocument/2006/relationships/hyperlink" Target="https://www.nytimes.com/2020/12/02/world/europe/pfizer-coronavirus-vaccine-approved-uk.html" TargetMode="External"/><Relationship Id="rId271" Type="http://schemas.openxmlformats.org/officeDocument/2006/relationships/hyperlink" Target="https://gulfnews.com/world/gulf/oman/covid-19-oman-receives-27000-doses-of-pfizer-biontech-vaccine-370000-booked-in-total-1.76482329" TargetMode="External"/><Relationship Id="rId24" Type="http://schemas.openxmlformats.org/officeDocument/2006/relationships/hyperlink" Target="https://ipolitics.ca/2020/09/25/canada-signs-deal-with-astrazeneca-for-20m-doses-of-vaccine-candidate/" TargetMode="External"/><Relationship Id="rId66" Type="http://schemas.openxmlformats.org/officeDocument/2006/relationships/hyperlink" Target="https://rpp.pe/alerta/coronavirus-en-peru-francisco-sagasti-anuncio-acuerdo-con-pfizer-por-20-millones-de-vacunas-noticia-1319044" TargetMode="External"/><Relationship Id="rId131" Type="http://schemas.openxmlformats.org/officeDocument/2006/relationships/hyperlink" Target="https://gulfnews.com/world/gulf/saudi/coronavirus-saudi-arabia-signs-vaccine-agreement-with-germanys-curevac-1.1606770302880" TargetMode="External"/><Relationship Id="rId327" Type="http://schemas.openxmlformats.org/officeDocument/2006/relationships/hyperlink" Target="https://www.reuters.com/article/health-coronavirus-chile-vaccine/chile-says-in-talks-with-russia-to-acquire-sputnik-v-vaccine-idUSL1N2KF1MB" TargetMode="External"/><Relationship Id="rId173" Type="http://schemas.openxmlformats.org/officeDocument/2006/relationships/hyperlink" Target="https://www.businesswire.com/news/home/20201125005466/en/COVAXX-Announces-2.8-Billion-in-Advance-Purchase-Commitments-to-Deliver-More-Than-140-Million-Vaccine-Doses-to-Emerging-Countries" TargetMode="External"/><Relationship Id="rId229" Type="http://schemas.openxmlformats.org/officeDocument/2006/relationships/hyperlink" Target="https://tass.com/society/1242193" TargetMode="External"/><Relationship Id="rId240" Type="http://schemas.openxmlformats.org/officeDocument/2006/relationships/hyperlink" Target="https://www.reuters.com/article/healthbolivia-india/bolivia-signs-contract-with-indias-serum-institute-for-5-million-astrazeneca-vaccine-doses-idUSKBN29I28V" TargetMode="External"/><Relationship Id="rId35" Type="http://schemas.openxmlformats.org/officeDocument/2006/relationships/hyperlink" Target="https://www.gob.mx/sre/prensa/mexico-asegura-vacuna-para-mas-de-100-millones-de-mexicanos-ebrard?idiom=es" TargetMode="External"/><Relationship Id="rId77" Type="http://schemas.openxmlformats.org/officeDocument/2006/relationships/hyperlink" Target="https://www.reuters.com/article/us-takeda-moderna-vaccine/japans-takeda-to-import-50-million-doses-of-modernas-covid-19-vaccine-raises-profit-forecast-idUSKBN27E0OO" TargetMode="External"/><Relationship Id="rId100" Type="http://schemas.openxmlformats.org/officeDocument/2006/relationships/hyperlink" Target="https://tass.com/society/1199001" TargetMode="External"/><Relationship Id="rId282" Type="http://schemas.openxmlformats.org/officeDocument/2006/relationships/hyperlink" Target="https://www.reuters.com/article/us-health-coronavirus-colombia-vaccine/colombia-in-talks-on-sputnik-other-covid-19-vaccines-health-minister-idUSKBN2A139Q" TargetMode="External"/><Relationship Id="rId338" Type="http://schemas.openxmlformats.org/officeDocument/2006/relationships/hyperlink" Target="https://www.cnbc.com/2021/02/06/china-approves-sinovac-biotech-covid-vaccine-for-general-public-use.html" TargetMode="External"/><Relationship Id="rId8" Type="http://schemas.openxmlformats.org/officeDocument/2006/relationships/hyperlink" Target="https://www.reuters.com/article/us-health-coronavirus-southkorea/south-korea-to-buy-millions-of-coronavirus-vaccine-doses-but-sees-no-need-to-hurry-idUSKBN28I053" TargetMode="External"/><Relationship Id="rId142" Type="http://schemas.openxmlformats.org/officeDocument/2006/relationships/hyperlink" Target="https://www.gavi.org/news/media-room/100-million-covid-19-vaccine-doses-available-low-and-middle-income-countries-2021" TargetMode="External"/><Relationship Id="rId184" Type="http://schemas.openxmlformats.org/officeDocument/2006/relationships/hyperlink" Target="https://www.arabnews.com/node/1786701/middle-east" TargetMode="External"/><Relationship Id="rId251" Type="http://schemas.openxmlformats.org/officeDocument/2006/relationships/hyperlink" Target="https://news.yahoo.com/peru-pay-26-million-first-183240758.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238"/>
  <sheetViews>
    <sheetView tabSelected="1" topLeftCell="K179" zoomScale="90" zoomScaleNormal="90" workbookViewId="0">
      <selection activeCell="P187" sqref="P187"/>
    </sheetView>
  </sheetViews>
  <sheetFormatPr defaultColWidth="9.140625" defaultRowHeight="15"/>
  <cols>
    <col min="1" max="1" width="7.42578125" style="71" customWidth="1"/>
    <col min="2" max="2" width="16.7109375" style="71" customWidth="1"/>
    <col min="3" max="3" width="36.140625" style="71" customWidth="1"/>
    <col min="4" max="4" width="16.85546875" style="71" customWidth="1"/>
    <col min="5" max="5" width="23.28515625" style="71" bestFit="1" customWidth="1"/>
    <col min="6" max="6" width="19.85546875" style="85" customWidth="1"/>
    <col min="7" max="7" width="19.85546875" style="71" customWidth="1"/>
    <col min="8" max="8" width="19.85546875" style="74" customWidth="1"/>
    <col min="9" max="9" width="19.85546875" style="82" customWidth="1"/>
    <col min="10" max="10" width="19.85546875" style="75" customWidth="1"/>
    <col min="11" max="12" width="19.85546875" style="76" customWidth="1"/>
    <col min="13" max="13" width="19.85546875" style="80" customWidth="1"/>
    <col min="14" max="14" width="19.85546875" style="76" customWidth="1"/>
    <col min="15" max="15" width="22.140625" style="74" customWidth="1"/>
    <col min="16" max="16" width="19.85546875" style="81" customWidth="1"/>
    <col min="17" max="17" width="19.85546875" style="71" customWidth="1"/>
    <col min="18" max="18" width="28.7109375" style="71" customWidth="1"/>
    <col min="19" max="19" width="12.140625" style="71" customWidth="1"/>
    <col min="20" max="20" width="11.7109375" style="71" customWidth="1"/>
    <col min="21" max="22" width="10.28515625" style="71" customWidth="1"/>
    <col min="23" max="33" width="9.140625" style="3"/>
    <col min="34" max="16384" width="9.140625" style="71"/>
  </cols>
  <sheetData>
    <row r="1" spans="1:33" s="1" customFormat="1">
      <c r="A1" s="66" t="s">
        <v>0</v>
      </c>
      <c r="B1" s="66"/>
      <c r="C1" s="67"/>
      <c r="D1" s="68"/>
      <c r="E1" s="69"/>
      <c r="F1" s="70"/>
      <c r="G1" s="68"/>
    </row>
    <row r="2" spans="1:33" s="1" customFormat="1">
      <c r="A2" s="135" t="s">
        <v>1</v>
      </c>
      <c r="B2" s="135"/>
      <c r="C2" s="67"/>
      <c r="D2" s="68"/>
      <c r="E2" s="69"/>
      <c r="F2" s="70"/>
      <c r="G2" s="68"/>
    </row>
    <row r="3" spans="1:33" s="1" customFormat="1">
      <c r="A3" s="135" t="s">
        <v>2</v>
      </c>
      <c r="B3" s="135"/>
      <c r="C3" s="67"/>
      <c r="D3" s="68"/>
      <c r="E3" s="69"/>
      <c r="F3" s="70"/>
      <c r="G3" s="68"/>
    </row>
    <row r="4" spans="1:33" s="5" customFormat="1" ht="79.5" customHeight="1">
      <c r="B4" s="5" t="s">
        <v>3</v>
      </c>
      <c r="C4" s="5" t="s">
        <v>4</v>
      </c>
      <c r="D4" s="5" t="s">
        <v>5</v>
      </c>
      <c r="E4" s="5" t="s">
        <v>6</v>
      </c>
      <c r="F4" s="16" t="s">
        <v>7</v>
      </c>
      <c r="G4" s="5" t="s">
        <v>8</v>
      </c>
      <c r="H4" s="17" t="s">
        <v>9</v>
      </c>
      <c r="I4" s="5" t="s">
        <v>10</v>
      </c>
      <c r="J4" s="18" t="s">
        <v>11</v>
      </c>
      <c r="K4" s="19" t="s">
        <v>12</v>
      </c>
      <c r="L4" s="19" t="s">
        <v>13</v>
      </c>
      <c r="M4" s="20" t="s">
        <v>14</v>
      </c>
      <c r="N4" s="19" t="s">
        <v>15</v>
      </c>
      <c r="O4" s="17" t="s">
        <v>16</v>
      </c>
      <c r="P4" s="21" t="s">
        <v>17</v>
      </c>
      <c r="Q4" s="5" t="s">
        <v>18</v>
      </c>
      <c r="R4" s="5" t="s">
        <v>19</v>
      </c>
      <c r="S4" s="22" t="s">
        <v>20</v>
      </c>
      <c r="T4" s="22" t="s">
        <v>21</v>
      </c>
      <c r="U4" s="22" t="s">
        <v>22</v>
      </c>
      <c r="V4" s="22" t="s">
        <v>23</v>
      </c>
    </row>
    <row r="5" spans="1:33" s="3" customFormat="1" ht="15" customHeight="1">
      <c r="A5" s="2">
        <v>1</v>
      </c>
      <c r="B5" s="23"/>
      <c r="C5" s="2" t="s">
        <v>24</v>
      </c>
      <c r="D5" s="2" t="s">
        <v>25</v>
      </c>
      <c r="E5" s="2" t="s">
        <v>26</v>
      </c>
      <c r="F5" s="2" t="s">
        <v>27</v>
      </c>
      <c r="G5" s="24"/>
      <c r="H5" s="7">
        <v>500000000</v>
      </c>
      <c r="I5" s="8">
        <v>2818.2</v>
      </c>
      <c r="J5" s="9" t="s">
        <v>28</v>
      </c>
      <c r="K5" s="10">
        <f t="shared" ref="K5:K21" si="0">H5/J5</f>
        <v>250000000</v>
      </c>
      <c r="L5" s="10">
        <v>1359998350</v>
      </c>
      <c r="M5" s="12">
        <f t="shared" ref="M5:M14" si="1">K5/L5</f>
        <v>0.18382375243322904</v>
      </c>
      <c r="N5" s="25"/>
      <c r="O5" s="7"/>
      <c r="P5" s="26"/>
      <c r="Q5" s="2"/>
      <c r="R5" s="2" t="s">
        <v>29</v>
      </c>
      <c r="S5" s="13" t="s">
        <v>30</v>
      </c>
      <c r="T5" s="13" t="s">
        <v>30</v>
      </c>
      <c r="U5" s="13" t="s">
        <v>30</v>
      </c>
      <c r="V5" s="13"/>
    </row>
    <row r="6" spans="1:33" s="3" customFormat="1" ht="15" customHeight="1">
      <c r="A6" s="2">
        <v>1</v>
      </c>
      <c r="B6" s="23"/>
      <c r="C6" s="2" t="s">
        <v>24</v>
      </c>
      <c r="D6" s="2" t="s">
        <v>25</v>
      </c>
      <c r="E6" s="2" t="s">
        <v>31</v>
      </c>
      <c r="F6" s="2" t="s">
        <v>32</v>
      </c>
      <c r="G6" s="24"/>
      <c r="H6" s="7">
        <v>22000000</v>
      </c>
      <c r="I6" s="8">
        <v>45117.58</v>
      </c>
      <c r="J6" s="9" t="s">
        <v>28</v>
      </c>
      <c r="K6" s="10">
        <f t="shared" si="0"/>
        <v>11000000</v>
      </c>
      <c r="L6" s="11">
        <v>44938712</v>
      </c>
      <c r="M6" s="12">
        <f t="shared" si="1"/>
        <v>0.24477782095757439</v>
      </c>
      <c r="N6" s="25"/>
      <c r="O6" s="7"/>
      <c r="P6" s="12"/>
      <c r="Q6" s="27">
        <v>44195</v>
      </c>
      <c r="R6" s="2" t="s">
        <v>29</v>
      </c>
      <c r="S6" s="13" t="s">
        <v>30</v>
      </c>
      <c r="T6" s="13"/>
      <c r="U6" s="13"/>
      <c r="V6" s="13"/>
    </row>
    <row r="7" spans="1:33" s="3" customFormat="1" ht="15" customHeight="1">
      <c r="A7" s="2">
        <v>1</v>
      </c>
      <c r="B7" s="4" t="s">
        <v>33</v>
      </c>
      <c r="C7" s="2" t="s">
        <v>24</v>
      </c>
      <c r="D7" s="2" t="s">
        <v>25</v>
      </c>
      <c r="E7" s="2" t="s">
        <v>34</v>
      </c>
      <c r="F7" s="2" t="s">
        <v>35</v>
      </c>
      <c r="G7" s="24"/>
      <c r="H7" s="7">
        <v>53800000</v>
      </c>
      <c r="I7" s="8">
        <v>1133.81</v>
      </c>
      <c r="J7" s="9" t="s">
        <v>28</v>
      </c>
      <c r="K7" s="10">
        <f t="shared" si="0"/>
        <v>26900000</v>
      </c>
      <c r="L7" s="10">
        <v>25364307</v>
      </c>
      <c r="M7" s="12">
        <f t="shared" si="1"/>
        <v>1.0605454349689112</v>
      </c>
      <c r="N7" s="25"/>
      <c r="O7" s="7"/>
      <c r="P7" s="26"/>
      <c r="Q7" s="27">
        <v>44243</v>
      </c>
      <c r="R7" s="2" t="s">
        <v>29</v>
      </c>
      <c r="S7" s="13" t="s">
        <v>30</v>
      </c>
      <c r="T7" s="13" t="s">
        <v>36</v>
      </c>
      <c r="U7" s="13"/>
      <c r="V7" s="13"/>
    </row>
    <row r="8" spans="1:33" s="3" customFormat="1" ht="15" customHeight="1">
      <c r="A8" s="2">
        <v>1</v>
      </c>
      <c r="B8" s="4"/>
      <c r="C8" s="2" t="s">
        <v>24</v>
      </c>
      <c r="D8" s="2" t="s">
        <v>25</v>
      </c>
      <c r="E8" s="2" t="s">
        <v>37</v>
      </c>
      <c r="F8" s="23" t="s">
        <v>38</v>
      </c>
      <c r="G8" s="24">
        <v>87000000</v>
      </c>
      <c r="H8" s="7">
        <v>33000000</v>
      </c>
      <c r="I8" s="8">
        <v>3290.3</v>
      </c>
      <c r="J8" s="9" t="s">
        <v>28</v>
      </c>
      <c r="K8" s="10">
        <f t="shared" si="0"/>
        <v>16500000</v>
      </c>
      <c r="L8" s="11">
        <v>163046161</v>
      </c>
      <c r="M8" s="12">
        <f t="shared" si="1"/>
        <v>0.10119833486910496</v>
      </c>
      <c r="N8" s="25"/>
      <c r="O8" s="7"/>
      <c r="P8" s="12"/>
      <c r="Q8" s="27">
        <v>44200</v>
      </c>
      <c r="R8" s="2" t="s">
        <v>29</v>
      </c>
      <c r="S8" s="13" t="s">
        <v>30</v>
      </c>
      <c r="T8" s="13" t="s">
        <v>30</v>
      </c>
      <c r="U8" s="13"/>
      <c r="V8" s="13"/>
    </row>
    <row r="9" spans="1:33" s="3" customFormat="1" ht="15" customHeight="1">
      <c r="A9" s="2">
        <v>1</v>
      </c>
      <c r="B9" s="23"/>
      <c r="C9" s="2" t="s">
        <v>24</v>
      </c>
      <c r="D9" s="2" t="s">
        <v>25</v>
      </c>
      <c r="E9" s="2" t="s">
        <v>39</v>
      </c>
      <c r="F9" s="2" t="s">
        <v>40</v>
      </c>
      <c r="G9" s="24"/>
      <c r="H9" s="7">
        <v>5000000</v>
      </c>
      <c r="I9" s="8">
        <v>20431.29</v>
      </c>
      <c r="J9" s="9" t="s">
        <v>28</v>
      </c>
      <c r="K9" s="10">
        <f t="shared" si="0"/>
        <v>2500000</v>
      </c>
      <c r="L9" s="10">
        <v>11513100</v>
      </c>
      <c r="M9" s="12">
        <f t="shared" si="1"/>
        <v>0.2171439490667153</v>
      </c>
      <c r="N9" s="25"/>
      <c r="O9" s="7"/>
      <c r="P9" s="26"/>
      <c r="Q9" s="2"/>
      <c r="R9" s="2" t="s">
        <v>29</v>
      </c>
      <c r="S9" s="13" t="s">
        <v>30</v>
      </c>
      <c r="T9" s="13"/>
      <c r="U9" s="13"/>
      <c r="V9" s="13"/>
    </row>
    <row r="10" spans="1:33" s="15" customFormat="1" ht="15" customHeight="1">
      <c r="A10" s="2">
        <v>1</v>
      </c>
      <c r="B10" s="4"/>
      <c r="C10" s="2" t="s">
        <v>24</v>
      </c>
      <c r="D10" s="2" t="s">
        <v>25</v>
      </c>
      <c r="E10" s="2" t="s">
        <v>41</v>
      </c>
      <c r="F10" s="2" t="s">
        <v>42</v>
      </c>
      <c r="G10" s="24">
        <v>360000000</v>
      </c>
      <c r="H10" s="7">
        <v>102000000</v>
      </c>
      <c r="I10" s="8">
        <v>46945.68</v>
      </c>
      <c r="J10" s="9" t="s">
        <v>28</v>
      </c>
      <c r="K10" s="10">
        <f t="shared" si="0"/>
        <v>51000000</v>
      </c>
      <c r="L10" s="11">
        <v>211049527</v>
      </c>
      <c r="M10" s="12">
        <f t="shared" si="1"/>
        <v>0.24164943994401844</v>
      </c>
      <c r="N10" s="25">
        <v>100000000</v>
      </c>
      <c r="O10" s="7">
        <f>N10/J10</f>
        <v>50000000</v>
      </c>
      <c r="P10" s="12">
        <f>O10/L10</f>
        <v>0.23691121563139064</v>
      </c>
      <c r="Q10" s="27">
        <v>44213</v>
      </c>
      <c r="R10" s="2" t="s">
        <v>29</v>
      </c>
      <c r="S10" s="13" t="s">
        <v>36</v>
      </c>
      <c r="T10" s="13" t="s">
        <v>36</v>
      </c>
      <c r="U10" s="13" t="s">
        <v>36</v>
      </c>
      <c r="V10" s="13" t="s">
        <v>30</v>
      </c>
      <c r="W10" s="3"/>
      <c r="X10" s="3"/>
      <c r="Y10" s="3"/>
      <c r="Z10" s="3"/>
      <c r="AA10" s="3"/>
      <c r="AB10" s="3"/>
      <c r="AC10" s="3"/>
      <c r="AD10" s="3"/>
      <c r="AE10" s="3"/>
      <c r="AF10" s="3"/>
      <c r="AG10" s="3"/>
    </row>
    <row r="11" spans="1:33" s="15" customFormat="1" ht="15" customHeight="1">
      <c r="A11" s="2">
        <v>1</v>
      </c>
      <c r="B11" s="23"/>
      <c r="C11" s="2" t="s">
        <v>24</v>
      </c>
      <c r="D11" s="2" t="s">
        <v>25</v>
      </c>
      <c r="E11" s="2" t="s">
        <v>43</v>
      </c>
      <c r="F11" s="2" t="s">
        <v>35</v>
      </c>
      <c r="G11" s="24"/>
      <c r="H11" s="7">
        <v>20000000</v>
      </c>
      <c r="I11" s="8">
        <v>22233.89</v>
      </c>
      <c r="J11" s="9" t="s">
        <v>28</v>
      </c>
      <c r="K11" s="10">
        <f t="shared" si="0"/>
        <v>10000000</v>
      </c>
      <c r="L11" s="10">
        <v>37589262</v>
      </c>
      <c r="M11" s="12">
        <f t="shared" si="1"/>
        <v>0.26603342199163155</v>
      </c>
      <c r="N11" s="25"/>
      <c r="O11" s="7"/>
      <c r="P11" s="26"/>
      <c r="Q11" s="2"/>
      <c r="R11" s="2" t="s">
        <v>29</v>
      </c>
      <c r="S11" s="13" t="s">
        <v>30</v>
      </c>
      <c r="T11" s="13"/>
      <c r="U11" s="13"/>
      <c r="V11" s="13"/>
      <c r="W11" s="3"/>
      <c r="X11" s="3"/>
      <c r="Y11" s="3"/>
      <c r="Z11" s="3"/>
      <c r="AA11" s="3"/>
      <c r="AB11" s="3"/>
      <c r="AC11" s="3"/>
      <c r="AD11" s="3"/>
      <c r="AE11" s="3"/>
      <c r="AF11" s="3"/>
      <c r="AG11" s="3"/>
    </row>
    <row r="12" spans="1:33" s="15" customFormat="1" ht="15" customHeight="1">
      <c r="A12" s="2">
        <v>1</v>
      </c>
      <c r="B12" s="23"/>
      <c r="C12" s="2" t="s">
        <v>24</v>
      </c>
      <c r="D12" s="2" t="s">
        <v>25</v>
      </c>
      <c r="E12" s="2" t="s">
        <v>44</v>
      </c>
      <c r="F12" s="2" t="s">
        <v>35</v>
      </c>
      <c r="G12" s="24"/>
      <c r="H12" s="7">
        <v>14400000</v>
      </c>
      <c r="I12" s="8">
        <v>41028.74</v>
      </c>
      <c r="J12" s="9" t="s">
        <v>28</v>
      </c>
      <c r="K12" s="10">
        <f t="shared" si="0"/>
        <v>7200000</v>
      </c>
      <c r="L12" s="10">
        <v>18952038</v>
      </c>
      <c r="M12" s="12">
        <f t="shared" si="1"/>
        <v>0.37990637207460221</v>
      </c>
      <c r="N12" s="25"/>
      <c r="O12" s="7"/>
      <c r="P12" s="12"/>
      <c r="Q12" s="27">
        <v>44223</v>
      </c>
      <c r="R12" s="2" t="s">
        <v>29</v>
      </c>
      <c r="S12" s="13" t="s">
        <v>30</v>
      </c>
      <c r="T12" s="13"/>
      <c r="U12" s="13"/>
      <c r="V12" s="13"/>
    </row>
    <row r="13" spans="1:33" s="15" customFormat="1" ht="15" customHeight="1">
      <c r="A13" s="2">
        <v>1</v>
      </c>
      <c r="B13" s="4"/>
      <c r="C13" s="2" t="s">
        <v>24</v>
      </c>
      <c r="D13" s="3" t="s">
        <v>45</v>
      </c>
      <c r="E13" s="3" t="s">
        <v>46</v>
      </c>
      <c r="F13" s="3" t="s">
        <v>32</v>
      </c>
      <c r="G13" s="6"/>
      <c r="H13" s="7">
        <v>10000000</v>
      </c>
      <c r="I13" s="8">
        <v>43387.89</v>
      </c>
      <c r="J13" s="9" t="s">
        <v>28</v>
      </c>
      <c r="K13" s="10">
        <f t="shared" si="0"/>
        <v>5000000</v>
      </c>
      <c r="L13" s="11">
        <v>50339443</v>
      </c>
      <c r="M13" s="12">
        <f t="shared" si="1"/>
        <v>9.9325691784074771E-2</v>
      </c>
      <c r="N13" s="11"/>
      <c r="O13" s="7"/>
      <c r="P13" s="12"/>
      <c r="Q13" s="3"/>
      <c r="R13" s="2" t="s">
        <v>29</v>
      </c>
      <c r="S13" s="13" t="s">
        <v>30</v>
      </c>
      <c r="T13" s="13"/>
      <c r="U13" s="13"/>
      <c r="V13" s="13"/>
    </row>
    <row r="14" spans="1:33" s="15" customFormat="1" ht="15" customHeight="1">
      <c r="A14" s="2">
        <v>1</v>
      </c>
      <c r="B14" s="4"/>
      <c r="C14" s="2" t="s">
        <v>24</v>
      </c>
      <c r="D14" s="3" t="s">
        <v>45</v>
      </c>
      <c r="E14" s="3" t="s">
        <v>47</v>
      </c>
      <c r="F14" s="3" t="s">
        <v>32</v>
      </c>
      <c r="G14" s="6">
        <v>4000000</v>
      </c>
      <c r="H14" s="7">
        <v>1000000</v>
      </c>
      <c r="I14" s="8">
        <v>39435.32</v>
      </c>
      <c r="J14" s="9" t="s">
        <v>28</v>
      </c>
      <c r="K14" s="10">
        <f t="shared" si="0"/>
        <v>500000</v>
      </c>
      <c r="L14" s="11">
        <v>5047561</v>
      </c>
      <c r="M14" s="12">
        <f t="shared" si="1"/>
        <v>9.9057742937628687E-2</v>
      </c>
      <c r="N14" s="11"/>
      <c r="O14" s="7"/>
      <c r="P14" s="12"/>
      <c r="Q14" s="3"/>
      <c r="R14" s="2" t="s">
        <v>29</v>
      </c>
      <c r="S14" s="13" t="s">
        <v>30</v>
      </c>
      <c r="T14" s="13"/>
      <c r="U14" s="13"/>
      <c r="V14" s="13"/>
    </row>
    <row r="15" spans="1:33" s="15" customFormat="1" ht="15" customHeight="1">
      <c r="A15" s="2">
        <v>1</v>
      </c>
      <c r="B15" s="23"/>
      <c r="C15" s="2" t="s">
        <v>24</v>
      </c>
      <c r="D15" s="2" t="s">
        <v>25</v>
      </c>
      <c r="E15" s="2" t="s">
        <v>48</v>
      </c>
      <c r="F15" s="2" t="s">
        <v>49</v>
      </c>
      <c r="G15" s="24"/>
      <c r="H15" s="7">
        <v>170000000</v>
      </c>
      <c r="I15" s="8"/>
      <c r="J15" s="9" t="s">
        <v>28</v>
      </c>
      <c r="K15" s="10">
        <f t="shared" si="0"/>
        <v>85000000</v>
      </c>
      <c r="L15" s="10"/>
      <c r="M15" s="12"/>
      <c r="N15" s="25"/>
      <c r="O15" s="7"/>
      <c r="P15" s="26"/>
      <c r="Q15" s="27">
        <v>44242</v>
      </c>
      <c r="R15" s="2" t="s">
        <v>29</v>
      </c>
      <c r="S15" s="13" t="s">
        <v>30</v>
      </c>
      <c r="T15" s="13"/>
      <c r="U15" s="13"/>
      <c r="V15" s="13"/>
    </row>
    <row r="16" spans="1:33" s="15" customFormat="1" ht="15" customHeight="1">
      <c r="A16" s="2">
        <v>1</v>
      </c>
      <c r="B16" s="23"/>
      <c r="C16" s="2" t="s">
        <v>24</v>
      </c>
      <c r="D16" s="2" t="s">
        <v>25</v>
      </c>
      <c r="E16" s="2" t="s">
        <v>50</v>
      </c>
      <c r="F16" s="2" t="s">
        <v>32</v>
      </c>
      <c r="G16" s="24">
        <v>40000000</v>
      </c>
      <c r="H16" s="7">
        <v>10000000</v>
      </c>
      <c r="I16" s="8">
        <v>21362.38</v>
      </c>
      <c r="J16" s="9" t="s">
        <v>28</v>
      </c>
      <c r="K16" s="10">
        <f t="shared" si="0"/>
        <v>5000000</v>
      </c>
      <c r="L16" s="10">
        <v>10738958</v>
      </c>
      <c r="M16" s="12">
        <f t="shared" ref="M16:M21" si="2">K16/L16</f>
        <v>0.46559452043671279</v>
      </c>
      <c r="N16" s="25"/>
      <c r="O16" s="7"/>
      <c r="P16" s="26"/>
      <c r="Q16" s="27">
        <v>44202</v>
      </c>
      <c r="R16" s="2" t="s">
        <v>29</v>
      </c>
      <c r="S16" s="13" t="s">
        <v>30</v>
      </c>
      <c r="T16" s="3"/>
      <c r="U16" s="13"/>
      <c r="V16" s="13"/>
      <c r="W16" s="3"/>
      <c r="X16" s="3"/>
      <c r="Y16" s="3"/>
      <c r="Z16" s="3"/>
      <c r="AA16" s="3"/>
      <c r="AB16" s="3"/>
      <c r="AC16" s="3"/>
      <c r="AD16" s="3"/>
      <c r="AE16" s="3"/>
      <c r="AF16" s="3"/>
      <c r="AG16" s="3"/>
    </row>
    <row r="17" spans="1:33" s="3" customFormat="1" ht="15" customHeight="1">
      <c r="A17" s="2">
        <v>1</v>
      </c>
      <c r="B17" s="23"/>
      <c r="C17" s="2" t="s">
        <v>24</v>
      </c>
      <c r="D17" s="2" t="s">
        <v>25</v>
      </c>
      <c r="E17" s="2" t="s">
        <v>51</v>
      </c>
      <c r="F17" s="23" t="s">
        <v>42</v>
      </c>
      <c r="G17" s="24"/>
      <c r="H17" s="7">
        <v>5000000</v>
      </c>
      <c r="I17" s="8">
        <v>15202.52</v>
      </c>
      <c r="J17" s="9" t="s">
        <v>28</v>
      </c>
      <c r="K17" s="10">
        <f t="shared" si="0"/>
        <v>2500000</v>
      </c>
      <c r="L17" s="28">
        <v>17373662</v>
      </c>
      <c r="M17" s="12">
        <f t="shared" si="2"/>
        <v>0.14389597311148336</v>
      </c>
      <c r="N17" s="25"/>
      <c r="O17" s="7"/>
      <c r="P17" s="12"/>
      <c r="Q17" s="27">
        <v>44220</v>
      </c>
      <c r="R17" s="2" t="s">
        <v>29</v>
      </c>
      <c r="S17" s="13" t="s">
        <v>36</v>
      </c>
      <c r="T17" s="13"/>
      <c r="U17" s="13"/>
      <c r="V17" s="13"/>
      <c r="W17" s="15"/>
      <c r="X17" s="15"/>
      <c r="Y17" s="15"/>
      <c r="Z17" s="15"/>
      <c r="AA17" s="15"/>
      <c r="AB17" s="15"/>
      <c r="AC17" s="15"/>
      <c r="AD17" s="15"/>
      <c r="AE17" s="15"/>
      <c r="AF17" s="15"/>
      <c r="AG17" s="15"/>
    </row>
    <row r="18" spans="1:33" s="15" customFormat="1" ht="15" customHeight="1">
      <c r="A18" s="2">
        <v>1</v>
      </c>
      <c r="B18" s="23"/>
      <c r="C18" s="2" t="s">
        <v>24</v>
      </c>
      <c r="D18" s="2" t="s">
        <v>25</v>
      </c>
      <c r="E18" s="2" t="s">
        <v>52</v>
      </c>
      <c r="F18" s="23" t="s">
        <v>38</v>
      </c>
      <c r="G18" s="24"/>
      <c r="H18" s="7">
        <v>30000000</v>
      </c>
      <c r="I18" s="8">
        <v>1716.7</v>
      </c>
      <c r="J18" s="9" t="s">
        <v>28</v>
      </c>
      <c r="K18" s="10">
        <f t="shared" si="0"/>
        <v>15000000</v>
      </c>
      <c r="L18" s="28">
        <v>100388073</v>
      </c>
      <c r="M18" s="12">
        <f t="shared" si="2"/>
        <v>0.14942014077708216</v>
      </c>
      <c r="N18" s="25"/>
      <c r="O18" s="7"/>
      <c r="P18" s="12"/>
      <c r="Q18" s="27">
        <v>44229</v>
      </c>
      <c r="R18" s="2" t="s">
        <v>29</v>
      </c>
      <c r="S18" s="13" t="s">
        <v>36</v>
      </c>
      <c r="T18" s="13" t="s">
        <v>36</v>
      </c>
      <c r="U18" s="13"/>
      <c r="V18" s="13"/>
    </row>
    <row r="19" spans="1:33" s="3" customFormat="1" ht="15" customHeight="1">
      <c r="A19" s="2">
        <v>1</v>
      </c>
      <c r="B19" s="4"/>
      <c r="C19" s="2" t="s">
        <v>24</v>
      </c>
      <c r="D19" s="3" t="s">
        <v>45</v>
      </c>
      <c r="E19" s="3" t="s">
        <v>53</v>
      </c>
      <c r="F19" s="23" t="s">
        <v>40</v>
      </c>
      <c r="G19" s="6"/>
      <c r="H19" s="7">
        <v>2000000</v>
      </c>
      <c r="I19" s="8">
        <v>8945.61</v>
      </c>
      <c r="J19" s="9" t="s">
        <v>28</v>
      </c>
      <c r="K19" s="10">
        <f t="shared" si="0"/>
        <v>1000000</v>
      </c>
      <c r="L19" s="11">
        <v>6453553</v>
      </c>
      <c r="M19" s="12">
        <f t="shared" si="2"/>
        <v>0.15495340318736051</v>
      </c>
      <c r="N19" s="11"/>
      <c r="O19" s="7"/>
      <c r="P19" s="12"/>
      <c r="Q19" s="29">
        <v>44195</v>
      </c>
      <c r="R19" s="2" t="s">
        <v>29</v>
      </c>
      <c r="S19" s="13" t="s">
        <v>36</v>
      </c>
      <c r="T19" s="13"/>
      <c r="U19" s="13"/>
      <c r="V19" s="13"/>
      <c r="W19" s="15"/>
      <c r="X19" s="15"/>
      <c r="Y19" s="15"/>
      <c r="Z19" s="15"/>
      <c r="AA19" s="15"/>
      <c r="AB19" s="15"/>
      <c r="AC19" s="15"/>
      <c r="AD19" s="15"/>
      <c r="AE19" s="15"/>
      <c r="AF19" s="15"/>
      <c r="AG19" s="15"/>
    </row>
    <row r="20" spans="1:33" s="3" customFormat="1" ht="15" customHeight="1">
      <c r="A20" s="2">
        <v>1</v>
      </c>
      <c r="B20" s="23" t="s">
        <v>54</v>
      </c>
      <c r="C20" s="2" t="s">
        <v>24</v>
      </c>
      <c r="D20" s="2" t="s">
        <v>25</v>
      </c>
      <c r="E20" s="2" t="s">
        <v>55</v>
      </c>
      <c r="F20" s="2" t="s">
        <v>35</v>
      </c>
      <c r="G20" s="24">
        <v>966000000</v>
      </c>
      <c r="H20" s="7">
        <v>300000000</v>
      </c>
      <c r="I20" s="8">
        <v>47699.54</v>
      </c>
      <c r="J20" s="9" t="s">
        <v>28</v>
      </c>
      <c r="K20" s="10">
        <f t="shared" si="0"/>
        <v>150000000</v>
      </c>
      <c r="L20" s="10">
        <v>447512041</v>
      </c>
      <c r="M20" s="12">
        <f t="shared" si="2"/>
        <v>0.33518651177477482</v>
      </c>
      <c r="N20" s="25">
        <v>100000000</v>
      </c>
      <c r="O20" s="7">
        <f>N20/J20</f>
        <v>50000000</v>
      </c>
      <c r="P20" s="136">
        <f>O20/L20</f>
        <v>0.11172883725825826</v>
      </c>
      <c r="Q20" s="27">
        <v>44225</v>
      </c>
      <c r="R20" s="2" t="s">
        <v>29</v>
      </c>
      <c r="S20" s="13" t="s">
        <v>36</v>
      </c>
      <c r="T20" s="149" t="s">
        <v>30</v>
      </c>
      <c r="U20" s="13"/>
      <c r="V20" s="13"/>
    </row>
    <row r="21" spans="1:33" s="3" customFormat="1" ht="15" customHeight="1">
      <c r="A21" s="2">
        <v>1</v>
      </c>
      <c r="B21" s="23"/>
      <c r="C21" s="2" t="s">
        <v>24</v>
      </c>
      <c r="D21" s="2" t="s">
        <v>25</v>
      </c>
      <c r="E21" s="2" t="s">
        <v>56</v>
      </c>
      <c r="F21" s="23" t="s">
        <v>38</v>
      </c>
      <c r="G21" s="24"/>
      <c r="H21" s="7">
        <v>11000000</v>
      </c>
      <c r="I21" s="8">
        <v>7934.9</v>
      </c>
      <c r="J21" s="9" t="s">
        <v>28</v>
      </c>
      <c r="K21" s="10">
        <f t="shared" si="0"/>
        <v>5500000</v>
      </c>
      <c r="L21" s="28">
        <v>1366417754</v>
      </c>
      <c r="M21" s="30">
        <f t="shared" si="2"/>
        <v>4.0251233445258647E-3</v>
      </c>
      <c r="N21" s="25">
        <v>489000000</v>
      </c>
      <c r="O21" s="7">
        <f>N21/J21</f>
        <v>244500000</v>
      </c>
      <c r="P21" s="12">
        <f>O21/L21</f>
        <v>0.17893502867937708</v>
      </c>
      <c r="Q21" s="27">
        <v>44198</v>
      </c>
      <c r="R21" s="2" t="s">
        <v>29</v>
      </c>
      <c r="S21" s="13" t="s">
        <v>36</v>
      </c>
      <c r="T21" s="13" t="s">
        <v>30</v>
      </c>
      <c r="U21" s="13" t="s">
        <v>30</v>
      </c>
      <c r="V21" s="13"/>
      <c r="W21" s="15"/>
      <c r="X21" s="15"/>
      <c r="Y21" s="15"/>
      <c r="Z21" s="15"/>
      <c r="AA21" s="15"/>
      <c r="AB21" s="15"/>
      <c r="AC21" s="15"/>
      <c r="AD21" s="15"/>
      <c r="AE21" s="15"/>
      <c r="AF21" s="15"/>
      <c r="AG21" s="15"/>
    </row>
    <row r="22" spans="1:33" s="3" customFormat="1" ht="15" customHeight="1">
      <c r="A22" s="2">
        <v>1</v>
      </c>
      <c r="B22" s="4"/>
      <c r="C22" s="2" t="s">
        <v>24</v>
      </c>
      <c r="D22" s="2" t="s">
        <v>25</v>
      </c>
      <c r="E22" s="2" t="s">
        <v>57</v>
      </c>
      <c r="F22" s="2" t="s">
        <v>42</v>
      </c>
      <c r="G22" s="24">
        <v>500000000</v>
      </c>
      <c r="H22" s="7"/>
      <c r="I22" s="8">
        <v>4546.76</v>
      </c>
      <c r="J22" s="9" t="s">
        <v>28</v>
      </c>
      <c r="K22" s="10"/>
      <c r="L22" s="11">
        <v>270625568</v>
      </c>
      <c r="M22" s="12"/>
      <c r="N22" s="25">
        <v>100000000</v>
      </c>
      <c r="O22" s="7">
        <f>N22/J22</f>
        <v>50000000</v>
      </c>
      <c r="P22" s="12">
        <f>O22/L22</f>
        <v>0.18475711799706968</v>
      </c>
      <c r="Q22" s="2"/>
      <c r="R22" s="2" t="s">
        <v>58</v>
      </c>
      <c r="S22" s="13" t="s">
        <v>30</v>
      </c>
      <c r="T22" s="31"/>
    </row>
    <row r="23" spans="1:33" s="3" customFormat="1" ht="15" customHeight="1">
      <c r="A23" s="2">
        <v>1</v>
      </c>
      <c r="B23" s="23"/>
      <c r="C23" s="2" t="s">
        <v>24</v>
      </c>
      <c r="D23" s="2" t="s">
        <v>25</v>
      </c>
      <c r="E23" s="2" t="s">
        <v>59</v>
      </c>
      <c r="F23" s="2" t="s">
        <v>60</v>
      </c>
      <c r="G23" s="24"/>
      <c r="H23" s="7"/>
      <c r="I23" s="8">
        <v>85335.97</v>
      </c>
      <c r="J23" s="9" t="s">
        <v>28</v>
      </c>
      <c r="K23" s="10"/>
      <c r="L23" s="11">
        <v>9053300</v>
      </c>
      <c r="M23" s="12"/>
      <c r="N23" s="25">
        <v>10000000</v>
      </c>
      <c r="O23" s="7">
        <v>5000000</v>
      </c>
      <c r="P23" s="12">
        <f>O23/L23</f>
        <v>0.55228480222681231</v>
      </c>
      <c r="Q23" s="2"/>
      <c r="R23" s="2" t="s">
        <v>58</v>
      </c>
      <c r="S23" s="32" t="s">
        <v>30</v>
      </c>
      <c r="T23" s="13"/>
      <c r="U23" s="13"/>
      <c r="V23" s="13"/>
    </row>
    <row r="24" spans="1:33" s="3" customFormat="1" ht="15" customHeight="1">
      <c r="A24" s="2">
        <v>1</v>
      </c>
      <c r="B24" s="23"/>
      <c r="C24" s="2" t="s">
        <v>24</v>
      </c>
      <c r="D24" s="2" t="s">
        <v>25</v>
      </c>
      <c r="E24" s="2" t="s">
        <v>61</v>
      </c>
      <c r="F24" s="2" t="s">
        <v>35</v>
      </c>
      <c r="G24" s="2"/>
      <c r="H24" s="7">
        <v>120000000</v>
      </c>
      <c r="I24" s="8">
        <v>3319.95</v>
      </c>
      <c r="J24" s="9" t="s">
        <v>28</v>
      </c>
      <c r="K24" s="10">
        <f t="shared" ref="K24:K32" si="3">H24/J24</f>
        <v>60000000</v>
      </c>
      <c r="L24" s="10">
        <v>126264931</v>
      </c>
      <c r="M24" s="12">
        <f>K24/L24</f>
        <v>0.47519132608562548</v>
      </c>
      <c r="N24" s="25"/>
      <c r="O24" s="7"/>
      <c r="P24" s="26"/>
      <c r="Q24" s="2"/>
      <c r="R24" s="2" t="s">
        <v>29</v>
      </c>
      <c r="S24" s="32" t="s">
        <v>30</v>
      </c>
      <c r="T24" s="13"/>
      <c r="U24" s="13"/>
      <c r="V24" s="13"/>
    </row>
    <row r="25" spans="1:33" s="3" customFormat="1" ht="15" customHeight="1">
      <c r="A25" s="2">
        <v>1</v>
      </c>
      <c r="B25" s="23"/>
      <c r="C25" s="2" t="s">
        <v>24</v>
      </c>
      <c r="D25" s="2" t="s">
        <v>25</v>
      </c>
      <c r="E25" s="2" t="s">
        <v>62</v>
      </c>
      <c r="F25" s="2" t="s">
        <v>63</v>
      </c>
      <c r="G25" s="24"/>
      <c r="H25" s="7">
        <v>3000000</v>
      </c>
      <c r="I25" s="8">
        <v>42267.26</v>
      </c>
      <c r="J25" s="9" t="s">
        <v>28</v>
      </c>
      <c r="K25" s="10">
        <f t="shared" si="3"/>
        <v>1500000</v>
      </c>
      <c r="L25" s="10">
        <v>4207083</v>
      </c>
      <c r="M25" s="12">
        <f>K25/L25</f>
        <v>0.35654157524346441</v>
      </c>
      <c r="N25" s="25"/>
      <c r="O25" s="7"/>
      <c r="P25" s="26"/>
      <c r="Q25" s="27">
        <v>44225</v>
      </c>
      <c r="R25" s="2" t="s">
        <v>29</v>
      </c>
      <c r="S25" s="13" t="s">
        <v>36</v>
      </c>
      <c r="T25" s="13"/>
      <c r="U25" s="13"/>
      <c r="V25" s="13"/>
    </row>
    <row r="26" spans="1:33" s="3" customFormat="1" ht="15" customHeight="1">
      <c r="A26" s="2">
        <v>1</v>
      </c>
      <c r="B26" s="23"/>
      <c r="C26" s="2" t="s">
        <v>24</v>
      </c>
      <c r="D26" s="2" t="s">
        <v>25</v>
      </c>
      <c r="E26" s="2" t="s">
        <v>64</v>
      </c>
      <c r="F26" s="2" t="s">
        <v>32</v>
      </c>
      <c r="G26" s="24"/>
      <c r="H26" s="7">
        <v>150000000</v>
      </c>
      <c r="I26" s="8"/>
      <c r="J26" s="9" t="s">
        <v>28</v>
      </c>
      <c r="K26" s="10">
        <f t="shared" si="3"/>
        <v>75000000</v>
      </c>
      <c r="L26" s="10"/>
      <c r="M26" s="12"/>
      <c r="N26" s="25"/>
      <c r="O26" s="7"/>
      <c r="P26" s="12"/>
      <c r="Q26" s="2"/>
      <c r="R26" s="2" t="s">
        <v>29</v>
      </c>
      <c r="S26" s="32" t="s">
        <v>36</v>
      </c>
      <c r="T26" s="13"/>
      <c r="U26" s="13"/>
      <c r="V26" s="13"/>
    </row>
    <row r="27" spans="1:33" s="3" customFormat="1" ht="15" customHeight="1">
      <c r="A27" s="2">
        <v>1</v>
      </c>
      <c r="B27" s="4"/>
      <c r="C27" s="2" t="s">
        <v>24</v>
      </c>
      <c r="D27" s="3" t="s">
        <v>45</v>
      </c>
      <c r="E27" s="3" t="s">
        <v>65</v>
      </c>
      <c r="F27" s="3" t="s">
        <v>42</v>
      </c>
      <c r="G27" s="33">
        <v>504400000</v>
      </c>
      <c r="H27" s="7">
        <v>6400000</v>
      </c>
      <c r="I27" s="8">
        <v>8408.92</v>
      </c>
      <c r="J27" s="9" t="s">
        <v>28</v>
      </c>
      <c r="K27" s="10">
        <f t="shared" si="3"/>
        <v>3200000</v>
      </c>
      <c r="L27" s="11">
        <v>31949777</v>
      </c>
      <c r="M27" s="12">
        <f t="shared" ref="M27:M32" si="4">K27/L27</f>
        <v>0.10015719358542002</v>
      </c>
      <c r="N27" s="11"/>
      <c r="O27" s="7"/>
      <c r="P27" s="12"/>
      <c r="R27" s="2" t="s">
        <v>66</v>
      </c>
      <c r="S27" s="32" t="s">
        <v>36</v>
      </c>
      <c r="T27" s="13"/>
      <c r="U27" s="13"/>
      <c r="V27" s="13"/>
    </row>
    <row r="28" spans="1:33" s="3" customFormat="1" ht="15" customHeight="1">
      <c r="A28" s="2">
        <v>1</v>
      </c>
      <c r="B28" s="23"/>
      <c r="C28" s="2" t="s">
        <v>24</v>
      </c>
      <c r="D28" s="2" t="s">
        <v>25</v>
      </c>
      <c r="E28" s="2" t="s">
        <v>67</v>
      </c>
      <c r="F28" s="2" t="s">
        <v>32</v>
      </c>
      <c r="G28" s="24"/>
      <c r="H28" s="7">
        <v>77400000</v>
      </c>
      <c r="I28" s="8">
        <v>15617.16</v>
      </c>
      <c r="J28" s="9" t="s">
        <v>28</v>
      </c>
      <c r="K28" s="10">
        <f t="shared" si="3"/>
        <v>38700000</v>
      </c>
      <c r="L28" s="11">
        <v>127575529</v>
      </c>
      <c r="M28" s="12">
        <f t="shared" si="4"/>
        <v>0.30334971215365292</v>
      </c>
      <c r="N28" s="25"/>
      <c r="O28" s="7"/>
      <c r="P28" s="12"/>
      <c r="Q28" s="27">
        <v>44200</v>
      </c>
      <c r="R28" s="2" t="s">
        <v>66</v>
      </c>
      <c r="S28" s="32" t="s">
        <v>36</v>
      </c>
      <c r="T28" s="13"/>
      <c r="U28" s="13"/>
      <c r="V28" s="13"/>
    </row>
    <row r="29" spans="1:33" s="3" customFormat="1" ht="15" customHeight="1">
      <c r="A29" s="2">
        <v>1</v>
      </c>
      <c r="B29" s="4"/>
      <c r="C29" s="2" t="s">
        <v>24</v>
      </c>
      <c r="D29" s="3" t="s">
        <v>45</v>
      </c>
      <c r="E29" s="3" t="s">
        <v>68</v>
      </c>
      <c r="F29" s="23" t="s">
        <v>40</v>
      </c>
      <c r="H29" s="7">
        <v>25000000</v>
      </c>
      <c r="I29" s="8">
        <v>12993</v>
      </c>
      <c r="J29" s="9" t="s">
        <v>28</v>
      </c>
      <c r="K29" s="10">
        <f t="shared" si="3"/>
        <v>12500000</v>
      </c>
      <c r="L29" s="11">
        <v>36471769</v>
      </c>
      <c r="M29" s="12">
        <f t="shared" si="4"/>
        <v>0.3427308392965529</v>
      </c>
      <c r="N29" s="11"/>
      <c r="O29" s="7"/>
      <c r="P29" s="12"/>
      <c r="Q29" s="29">
        <v>44202</v>
      </c>
      <c r="R29" s="3" t="s">
        <v>29</v>
      </c>
      <c r="S29" s="32" t="s">
        <v>30</v>
      </c>
      <c r="T29" s="13" t="s">
        <v>30</v>
      </c>
      <c r="U29" s="13"/>
      <c r="V29" s="13"/>
    </row>
    <row r="30" spans="1:33" s="3" customFormat="1" ht="15" customHeight="1">
      <c r="A30" s="2">
        <v>1</v>
      </c>
      <c r="B30" s="23" t="s">
        <v>69</v>
      </c>
      <c r="C30" s="2" t="s">
        <v>24</v>
      </c>
      <c r="D30" s="2" t="s">
        <v>25</v>
      </c>
      <c r="E30" s="2" t="s">
        <v>70</v>
      </c>
      <c r="F30" s="2" t="s">
        <v>40</v>
      </c>
      <c r="G30" s="24"/>
      <c r="H30" s="7">
        <v>30000000</v>
      </c>
      <c r="I30" s="8">
        <v>2604.13</v>
      </c>
      <c r="J30" s="9" t="s">
        <v>28</v>
      </c>
      <c r="K30" s="10">
        <f t="shared" si="3"/>
        <v>15000000</v>
      </c>
      <c r="L30" s="10">
        <v>54045420</v>
      </c>
      <c r="M30" s="12">
        <f t="shared" si="4"/>
        <v>0.2775443321561753</v>
      </c>
      <c r="N30" s="25"/>
      <c r="O30" s="7"/>
      <c r="P30" s="26"/>
      <c r="Q30" s="27"/>
      <c r="R30" s="2" t="s">
        <v>71</v>
      </c>
      <c r="S30" s="13" t="s">
        <v>36</v>
      </c>
      <c r="U30" s="13"/>
      <c r="V30" s="13"/>
    </row>
    <row r="31" spans="1:33" s="3" customFormat="1" ht="15" customHeight="1">
      <c r="A31" s="2">
        <v>1</v>
      </c>
      <c r="B31" s="4"/>
      <c r="C31" s="2" t="s">
        <v>24</v>
      </c>
      <c r="D31" s="3" t="s">
        <v>45</v>
      </c>
      <c r="E31" s="3" t="s">
        <v>72</v>
      </c>
      <c r="F31" s="3" t="s">
        <v>35</v>
      </c>
      <c r="G31" s="6"/>
      <c r="H31" s="7">
        <v>7600000</v>
      </c>
      <c r="I31" s="8">
        <v>486.08</v>
      </c>
      <c r="J31" s="9" t="s">
        <v>28</v>
      </c>
      <c r="K31" s="10">
        <f t="shared" si="3"/>
        <v>3800000</v>
      </c>
      <c r="L31" s="11">
        <v>4917000</v>
      </c>
      <c r="M31" s="12">
        <f t="shared" si="4"/>
        <v>0.77282896074842389</v>
      </c>
      <c r="N31" s="11"/>
      <c r="O31" s="7"/>
      <c r="P31" s="12"/>
      <c r="R31" s="2" t="s">
        <v>29</v>
      </c>
      <c r="S31" s="32" t="s">
        <v>36</v>
      </c>
    </row>
    <row r="32" spans="1:33" s="3" customFormat="1" ht="15" customHeight="1">
      <c r="A32" s="2">
        <v>1</v>
      </c>
      <c r="B32" s="23"/>
      <c r="C32" s="2" t="s">
        <v>24</v>
      </c>
      <c r="D32" s="2" t="s">
        <v>25</v>
      </c>
      <c r="E32" s="2" t="s">
        <v>73</v>
      </c>
      <c r="F32" s="2" t="s">
        <v>40</v>
      </c>
      <c r="G32" s="24"/>
      <c r="H32" s="7">
        <v>2000000</v>
      </c>
      <c r="I32" s="8">
        <v>33427.39</v>
      </c>
      <c r="J32" s="9" t="s">
        <v>28</v>
      </c>
      <c r="K32" s="10">
        <f t="shared" si="3"/>
        <v>1000000</v>
      </c>
      <c r="L32" s="10">
        <v>5168185</v>
      </c>
      <c r="M32" s="12">
        <f t="shared" si="4"/>
        <v>0.1934915255549095</v>
      </c>
      <c r="N32" s="25"/>
      <c r="O32" s="7"/>
      <c r="P32" s="26"/>
      <c r="Q32" s="2"/>
      <c r="R32" s="2" t="s">
        <v>29</v>
      </c>
      <c r="S32" s="13" t="s">
        <v>36</v>
      </c>
      <c r="U32" s="13"/>
      <c r="V32" s="13"/>
    </row>
    <row r="33" spans="1:22" s="3" customFormat="1" ht="15" customHeight="1">
      <c r="A33" s="2">
        <v>1</v>
      </c>
      <c r="B33" s="4"/>
      <c r="C33" s="2" t="s">
        <v>24</v>
      </c>
      <c r="D33" s="2" t="s">
        <v>25</v>
      </c>
      <c r="E33" s="2" t="s">
        <v>74</v>
      </c>
      <c r="F33" s="2" t="s">
        <v>60</v>
      </c>
      <c r="G33" s="24">
        <v>4300000</v>
      </c>
      <c r="H33" s="7"/>
      <c r="I33" s="8">
        <v>77351.78</v>
      </c>
      <c r="J33" s="9" t="s">
        <v>28</v>
      </c>
      <c r="K33" s="10"/>
      <c r="L33" s="11">
        <v>4246439</v>
      </c>
      <c r="M33" s="12"/>
      <c r="N33" s="25">
        <v>1090000</v>
      </c>
      <c r="O33" s="7">
        <f>N33/J33</f>
        <v>545000</v>
      </c>
      <c r="P33" s="12">
        <f>O33/L33</f>
        <v>0.12834283031029056</v>
      </c>
      <c r="Q33" s="2"/>
      <c r="R33" s="2" t="s">
        <v>58</v>
      </c>
      <c r="S33" s="32" t="s">
        <v>30</v>
      </c>
    </row>
    <row r="34" spans="1:22" s="3" customFormat="1" ht="15" customHeight="1">
      <c r="A34" s="2">
        <v>1</v>
      </c>
      <c r="B34" s="23"/>
      <c r="C34" s="2" t="s">
        <v>24</v>
      </c>
      <c r="D34" s="2" t="s">
        <v>25</v>
      </c>
      <c r="E34" s="2" t="s">
        <v>75</v>
      </c>
      <c r="F34" s="2" t="s">
        <v>32</v>
      </c>
      <c r="G34" s="24"/>
      <c r="H34" s="7">
        <v>14000000</v>
      </c>
      <c r="I34" s="8">
        <v>37751.269999999997</v>
      </c>
      <c r="J34" s="9" t="s">
        <v>28</v>
      </c>
      <c r="K34" s="10">
        <f t="shared" ref="K34:K45" si="5">H34/J34</f>
        <v>7000000</v>
      </c>
      <c r="L34" s="10">
        <v>32510453</v>
      </c>
      <c r="M34" s="12">
        <f t="shared" ref="M34:M45" si="6">K34/L34</f>
        <v>0.21531536333867757</v>
      </c>
      <c r="N34" s="25"/>
      <c r="O34" s="7"/>
      <c r="P34" s="26"/>
      <c r="Q34" s="2"/>
      <c r="R34" s="2" t="s">
        <v>29</v>
      </c>
      <c r="S34" s="13" t="s">
        <v>36</v>
      </c>
      <c r="U34" s="13"/>
      <c r="V34" s="13"/>
    </row>
    <row r="35" spans="1:22" s="3" customFormat="1" ht="15" customHeight="1">
      <c r="A35" s="2">
        <v>1</v>
      </c>
      <c r="B35" s="4"/>
      <c r="C35" s="2" t="s">
        <v>24</v>
      </c>
      <c r="D35" s="2" t="s">
        <v>25</v>
      </c>
      <c r="E35" s="2" t="s">
        <v>76</v>
      </c>
      <c r="F35" s="23" t="s">
        <v>38</v>
      </c>
      <c r="G35" s="24"/>
      <c r="H35" s="7">
        <v>17000000</v>
      </c>
      <c r="I35" s="8">
        <v>5050.3599999999997</v>
      </c>
      <c r="J35" s="9" t="s">
        <v>28</v>
      </c>
      <c r="K35" s="10">
        <f t="shared" si="5"/>
        <v>8500000</v>
      </c>
      <c r="L35" s="19">
        <v>108116615</v>
      </c>
      <c r="M35" s="12">
        <f t="shared" si="6"/>
        <v>7.8618813583832603E-2</v>
      </c>
      <c r="N35" s="25"/>
      <c r="O35" s="7"/>
      <c r="P35" s="12"/>
      <c r="Q35" s="27">
        <v>44224</v>
      </c>
      <c r="R35" s="2" t="s">
        <v>29</v>
      </c>
      <c r="S35" s="13" t="s">
        <v>36</v>
      </c>
      <c r="T35" s="13" t="s">
        <v>36</v>
      </c>
      <c r="U35" s="13" t="s">
        <v>36</v>
      </c>
      <c r="V35" s="13"/>
    </row>
    <row r="36" spans="1:22" s="3" customFormat="1" ht="15" customHeight="1">
      <c r="A36" s="2">
        <v>1</v>
      </c>
      <c r="B36" s="23"/>
      <c r="C36" s="2" t="s">
        <v>24</v>
      </c>
      <c r="D36" s="2" t="s">
        <v>25</v>
      </c>
      <c r="E36" s="2" t="s">
        <v>77</v>
      </c>
      <c r="F36" s="2" t="s">
        <v>32</v>
      </c>
      <c r="G36" s="24"/>
      <c r="H36" s="7">
        <v>1500000</v>
      </c>
      <c r="I36" s="8">
        <v>25231.360000000001</v>
      </c>
      <c r="J36" s="9" t="s">
        <v>28</v>
      </c>
      <c r="K36" s="10">
        <f t="shared" si="5"/>
        <v>750000</v>
      </c>
      <c r="L36" s="10">
        <v>58558270</v>
      </c>
      <c r="M36" s="12">
        <f t="shared" si="6"/>
        <v>1.2807755420370171E-2</v>
      </c>
      <c r="N36" s="25"/>
      <c r="O36" s="7"/>
      <c r="P36" s="26"/>
      <c r="Q36" s="27">
        <v>44223</v>
      </c>
      <c r="R36" s="2" t="s">
        <v>29</v>
      </c>
      <c r="S36" s="13" t="s">
        <v>36</v>
      </c>
      <c r="U36" s="13"/>
      <c r="V36" s="13"/>
    </row>
    <row r="37" spans="1:22" s="3" customFormat="1" ht="15" customHeight="1">
      <c r="A37" s="2">
        <v>1</v>
      </c>
      <c r="B37" s="4"/>
      <c r="C37" s="2" t="s">
        <v>24</v>
      </c>
      <c r="D37" s="2" t="s">
        <v>25</v>
      </c>
      <c r="E37" s="2" t="s">
        <v>78</v>
      </c>
      <c r="F37" s="2" t="s">
        <v>35</v>
      </c>
      <c r="G37" s="24"/>
      <c r="H37" s="7">
        <v>20000000</v>
      </c>
      <c r="I37" s="8">
        <v>1668.98</v>
      </c>
      <c r="J37" s="9" t="s">
        <v>28</v>
      </c>
      <c r="K37" s="10">
        <f t="shared" si="5"/>
        <v>10000000</v>
      </c>
      <c r="L37" s="11">
        <v>51709098</v>
      </c>
      <c r="M37" s="12">
        <f t="shared" si="6"/>
        <v>0.19338956560410317</v>
      </c>
      <c r="N37" s="25"/>
      <c r="O37" s="7"/>
      <c r="P37" s="12"/>
      <c r="Q37" s="2"/>
      <c r="R37" s="2" t="s">
        <v>29</v>
      </c>
      <c r="S37" s="13" t="s">
        <v>30</v>
      </c>
      <c r="T37" s="32" t="s">
        <v>30</v>
      </c>
      <c r="U37" s="13"/>
      <c r="V37" s="13"/>
    </row>
    <row r="38" spans="1:22" s="3" customFormat="1" ht="15" customHeight="1">
      <c r="A38" s="2">
        <v>1</v>
      </c>
      <c r="B38" s="23"/>
      <c r="C38" s="2" t="s">
        <v>24</v>
      </c>
      <c r="D38" s="2" t="s">
        <v>25</v>
      </c>
      <c r="E38" s="2" t="s">
        <v>79</v>
      </c>
      <c r="F38" s="2" t="s">
        <v>35</v>
      </c>
      <c r="G38" s="24"/>
      <c r="H38" s="7">
        <v>10000000</v>
      </c>
      <c r="I38" s="8">
        <v>39.380000000000003</v>
      </c>
      <c r="J38" s="9" t="s">
        <v>28</v>
      </c>
      <c r="K38" s="10">
        <f t="shared" si="5"/>
        <v>5000000</v>
      </c>
      <c r="L38" s="10">
        <v>23839313</v>
      </c>
      <c r="M38" s="12">
        <f t="shared" si="6"/>
        <v>0.20973758765615436</v>
      </c>
      <c r="N38" s="25"/>
      <c r="O38" s="7"/>
      <c r="P38" s="26"/>
      <c r="Q38" s="2"/>
      <c r="R38" s="2" t="s">
        <v>29</v>
      </c>
      <c r="S38" s="13" t="s">
        <v>36</v>
      </c>
      <c r="U38" s="13"/>
      <c r="V38" s="13"/>
    </row>
    <row r="39" spans="1:22" s="3" customFormat="1" ht="15" customHeight="1">
      <c r="A39" s="2">
        <v>1</v>
      </c>
      <c r="B39" s="4"/>
      <c r="C39" s="2" t="s">
        <v>24</v>
      </c>
      <c r="D39" s="2" t="s">
        <v>25</v>
      </c>
      <c r="E39" s="2" t="s">
        <v>80</v>
      </c>
      <c r="F39" s="2" t="s">
        <v>32</v>
      </c>
      <c r="G39" s="24">
        <v>200000000</v>
      </c>
      <c r="H39" s="7">
        <v>61000000</v>
      </c>
      <c r="I39" s="8">
        <v>357.61</v>
      </c>
      <c r="J39" s="9" t="s">
        <v>28</v>
      </c>
      <c r="K39" s="10">
        <f t="shared" si="5"/>
        <v>30500000</v>
      </c>
      <c r="L39" s="19">
        <v>69625582</v>
      </c>
      <c r="M39" s="12">
        <f t="shared" si="6"/>
        <v>0.4380573795419046</v>
      </c>
      <c r="N39" s="25"/>
      <c r="O39" s="7"/>
      <c r="P39" s="12"/>
      <c r="Q39" s="27">
        <v>44219</v>
      </c>
      <c r="R39" s="2" t="s">
        <v>29</v>
      </c>
      <c r="S39" s="32" t="s">
        <v>30</v>
      </c>
      <c r="T39" s="13" t="s">
        <v>30</v>
      </c>
      <c r="U39" s="13"/>
      <c r="V39" s="13"/>
    </row>
    <row r="40" spans="1:22" s="3" customFormat="1" ht="15" customHeight="1">
      <c r="A40" s="2">
        <v>1</v>
      </c>
      <c r="B40" s="23"/>
      <c r="C40" s="2" t="s">
        <v>24</v>
      </c>
      <c r="D40" s="2" t="s">
        <v>25</v>
      </c>
      <c r="E40" s="2" t="s">
        <v>25</v>
      </c>
      <c r="F40" s="2" t="s">
        <v>60</v>
      </c>
      <c r="G40" s="2"/>
      <c r="H40" s="7">
        <v>100000000</v>
      </c>
      <c r="I40" s="8">
        <v>60146.3</v>
      </c>
      <c r="J40" s="9" t="s">
        <v>28</v>
      </c>
      <c r="K40" s="10">
        <f t="shared" si="5"/>
        <v>50000000</v>
      </c>
      <c r="L40" s="10">
        <v>66834405</v>
      </c>
      <c r="M40" s="12">
        <f t="shared" si="6"/>
        <v>0.74811767980877508</v>
      </c>
      <c r="N40" s="25"/>
      <c r="O40" s="7"/>
      <c r="P40" s="26"/>
      <c r="Q40" s="27">
        <v>44195</v>
      </c>
      <c r="R40" s="2" t="s">
        <v>29</v>
      </c>
      <c r="S40" s="13" t="s">
        <v>30</v>
      </c>
      <c r="T40" s="13"/>
      <c r="U40" s="13"/>
      <c r="V40" s="13"/>
    </row>
    <row r="41" spans="1:22" s="3" customFormat="1" ht="15" customHeight="1">
      <c r="A41" s="2">
        <v>1</v>
      </c>
      <c r="B41" s="23" t="s">
        <v>69</v>
      </c>
      <c r="C41" s="2" t="s">
        <v>24</v>
      </c>
      <c r="D41" s="2" t="s">
        <v>25</v>
      </c>
      <c r="E41" s="2" t="s">
        <v>81</v>
      </c>
      <c r="F41" s="34" t="s">
        <v>40</v>
      </c>
      <c r="G41" s="24"/>
      <c r="H41" s="7">
        <v>1200000</v>
      </c>
      <c r="I41" s="8">
        <v>30340.2</v>
      </c>
      <c r="J41" s="9" t="s">
        <v>28</v>
      </c>
      <c r="K41" s="10">
        <f t="shared" si="5"/>
        <v>600000</v>
      </c>
      <c r="L41" s="10">
        <v>44385155</v>
      </c>
      <c r="M41" s="12">
        <f t="shared" si="6"/>
        <v>1.3518033225297963E-2</v>
      </c>
      <c r="N41" s="25"/>
      <c r="O41" s="7"/>
      <c r="P41" s="26"/>
      <c r="Q41" s="27"/>
      <c r="R41" s="2" t="s">
        <v>82</v>
      </c>
      <c r="S41" s="13" t="s">
        <v>36</v>
      </c>
      <c r="U41" s="13"/>
      <c r="V41" s="13"/>
    </row>
    <row r="42" spans="1:22" s="3" customFormat="1" ht="15" customHeight="1">
      <c r="A42" s="2">
        <v>1</v>
      </c>
      <c r="B42" s="23"/>
      <c r="C42" s="2" t="s">
        <v>24</v>
      </c>
      <c r="D42" s="2" t="s">
        <v>25</v>
      </c>
      <c r="E42" s="2" t="s">
        <v>83</v>
      </c>
      <c r="F42" s="2" t="s">
        <v>35</v>
      </c>
      <c r="G42" s="24">
        <v>1486927159</v>
      </c>
      <c r="H42" s="7">
        <v>300000000</v>
      </c>
      <c r="I42" s="8">
        <v>84068.25</v>
      </c>
      <c r="J42" s="9" t="s">
        <v>28</v>
      </c>
      <c r="K42" s="10">
        <f t="shared" si="5"/>
        <v>150000000</v>
      </c>
      <c r="L42" s="10">
        <v>328239523</v>
      </c>
      <c r="M42" s="12">
        <f t="shared" si="6"/>
        <v>0.4569833596790841</v>
      </c>
      <c r="N42" s="25"/>
      <c r="O42" s="7"/>
      <c r="P42" s="26"/>
      <c r="Q42" s="2"/>
      <c r="R42" s="2" t="s">
        <v>29</v>
      </c>
      <c r="S42" s="32" t="s">
        <v>36</v>
      </c>
      <c r="T42" s="32" t="s">
        <v>36</v>
      </c>
      <c r="U42" s="13"/>
      <c r="V42" s="13"/>
    </row>
    <row r="43" spans="1:22" s="3" customFormat="1" ht="15" customHeight="1">
      <c r="A43" s="2">
        <v>1</v>
      </c>
      <c r="B43" s="23"/>
      <c r="C43" s="2" t="s">
        <v>24</v>
      </c>
      <c r="D43" s="2" t="s">
        <v>25</v>
      </c>
      <c r="E43" s="2" t="s">
        <v>84</v>
      </c>
      <c r="F43" s="2" t="s">
        <v>38</v>
      </c>
      <c r="G43" s="24"/>
      <c r="H43" s="7">
        <v>30000000</v>
      </c>
      <c r="I43" s="8">
        <v>23.93</v>
      </c>
      <c r="J43" s="9" t="s">
        <v>28</v>
      </c>
      <c r="K43" s="10">
        <f t="shared" si="5"/>
        <v>15000000</v>
      </c>
      <c r="L43" s="10">
        <v>96462106</v>
      </c>
      <c r="M43" s="12">
        <f t="shared" si="6"/>
        <v>0.15550147744027068</v>
      </c>
      <c r="N43" s="25"/>
      <c r="O43" s="7"/>
      <c r="P43" s="26"/>
      <c r="Q43" s="27">
        <v>44225</v>
      </c>
      <c r="R43" s="2" t="s">
        <v>29</v>
      </c>
      <c r="S43" s="13" t="s">
        <v>36</v>
      </c>
      <c r="U43" s="13"/>
      <c r="V43" s="13"/>
    </row>
    <row r="44" spans="1:22" s="99" customFormat="1" ht="15" customHeight="1">
      <c r="A44" s="86">
        <v>2</v>
      </c>
      <c r="B44" s="87"/>
      <c r="C44" s="86" t="s">
        <v>85</v>
      </c>
      <c r="D44" s="86" t="s">
        <v>86</v>
      </c>
      <c r="E44" s="86" t="s">
        <v>26</v>
      </c>
      <c r="F44" s="86" t="s">
        <v>27</v>
      </c>
      <c r="G44" s="88"/>
      <c r="H44" s="89">
        <v>50000000</v>
      </c>
      <c r="I44" s="90">
        <v>2818.2</v>
      </c>
      <c r="J44" s="91" t="s">
        <v>28</v>
      </c>
      <c r="K44" s="92">
        <f t="shared" si="5"/>
        <v>25000000</v>
      </c>
      <c r="L44" s="92">
        <v>1359998350</v>
      </c>
      <c r="M44" s="93">
        <f t="shared" si="6"/>
        <v>1.8382375243322906E-2</v>
      </c>
      <c r="N44" s="94"/>
      <c r="O44" s="95"/>
      <c r="P44" s="93"/>
      <c r="Q44" s="96"/>
      <c r="R44" s="86" t="s">
        <v>29</v>
      </c>
      <c r="S44" s="97" t="s">
        <v>30</v>
      </c>
      <c r="T44" s="97" t="s">
        <v>30</v>
      </c>
      <c r="U44" s="98"/>
      <c r="V44" s="98"/>
    </row>
    <row r="45" spans="1:22" s="99" customFormat="1" ht="15" customHeight="1">
      <c r="A45" s="86">
        <v>2</v>
      </c>
      <c r="B45" s="87"/>
      <c r="C45" s="86" t="s">
        <v>85</v>
      </c>
      <c r="D45" s="86" t="s">
        <v>86</v>
      </c>
      <c r="E45" s="86" t="s">
        <v>87</v>
      </c>
      <c r="F45" s="86" t="s">
        <v>32</v>
      </c>
      <c r="G45" s="88"/>
      <c r="H45" s="89">
        <v>500000</v>
      </c>
      <c r="I45" s="90">
        <v>33263.599999999999</v>
      </c>
      <c r="J45" s="91" t="s">
        <v>28</v>
      </c>
      <c r="K45" s="92">
        <f t="shared" si="5"/>
        <v>250000</v>
      </c>
      <c r="L45" s="92">
        <v>2854191</v>
      </c>
      <c r="M45" s="93">
        <f t="shared" si="6"/>
        <v>8.7590494118999038E-2</v>
      </c>
      <c r="N45" s="94"/>
      <c r="O45" s="95"/>
      <c r="P45" s="93"/>
      <c r="Q45" s="96"/>
      <c r="R45" s="86" t="s">
        <v>29</v>
      </c>
      <c r="S45" s="97" t="s">
        <v>36</v>
      </c>
      <c r="T45" s="86"/>
      <c r="U45" s="98"/>
      <c r="V45" s="98"/>
    </row>
    <row r="46" spans="1:22" s="99" customFormat="1" ht="15" customHeight="1">
      <c r="A46" s="86">
        <v>2</v>
      </c>
      <c r="B46" s="100"/>
      <c r="C46" s="86" t="s">
        <v>85</v>
      </c>
      <c r="D46" s="86" t="s">
        <v>86</v>
      </c>
      <c r="E46" s="99" t="s">
        <v>88</v>
      </c>
      <c r="F46" s="86" t="s">
        <v>32</v>
      </c>
      <c r="G46" s="88"/>
      <c r="H46" s="95"/>
      <c r="I46" s="90">
        <v>45117.58</v>
      </c>
      <c r="J46" s="91" t="s">
        <v>28</v>
      </c>
      <c r="K46" s="92"/>
      <c r="L46" s="101">
        <v>44938712</v>
      </c>
      <c r="M46" s="93"/>
      <c r="N46" s="94">
        <v>750000</v>
      </c>
      <c r="O46" s="95">
        <f>N46/J46</f>
        <v>375000</v>
      </c>
      <c r="P46" s="93">
        <f>O46/L46</f>
        <v>8.3446984417354913E-3</v>
      </c>
      <c r="Q46" s="102">
        <v>44188</v>
      </c>
      <c r="R46" s="86" t="s">
        <v>58</v>
      </c>
      <c r="S46" s="97" t="s">
        <v>30</v>
      </c>
      <c r="T46" s="98"/>
      <c r="U46" s="98"/>
      <c r="V46" s="98"/>
    </row>
    <row r="47" spans="1:22" s="99" customFormat="1" ht="15" customHeight="1">
      <c r="A47" s="86">
        <v>2</v>
      </c>
      <c r="B47" s="87"/>
      <c r="C47" s="86" t="s">
        <v>85</v>
      </c>
      <c r="D47" s="86" t="s">
        <v>86</v>
      </c>
      <c r="E47" s="86" t="s">
        <v>34</v>
      </c>
      <c r="F47" s="86" t="s">
        <v>35</v>
      </c>
      <c r="G47" s="88"/>
      <c r="H47" s="95">
        <v>20000000</v>
      </c>
      <c r="I47" s="90">
        <v>1133.81</v>
      </c>
      <c r="J47" s="91" t="s">
        <v>28</v>
      </c>
      <c r="K47" s="92">
        <f>H47/J47</f>
        <v>10000000</v>
      </c>
      <c r="L47" s="92">
        <v>25364307</v>
      </c>
      <c r="M47" s="93">
        <f>K47/L47</f>
        <v>0.39425480853862871</v>
      </c>
      <c r="N47" s="94"/>
      <c r="O47" s="95"/>
      <c r="P47" s="93"/>
      <c r="Q47" s="102">
        <v>44221</v>
      </c>
      <c r="R47" s="86" t="s">
        <v>29</v>
      </c>
      <c r="S47" s="97" t="s">
        <v>30</v>
      </c>
      <c r="T47" s="98" t="s">
        <v>36</v>
      </c>
      <c r="U47" s="98"/>
      <c r="V47" s="98"/>
    </row>
    <row r="48" spans="1:22" s="99" customFormat="1" ht="15" customHeight="1">
      <c r="A48" s="86">
        <v>2</v>
      </c>
      <c r="B48" s="100"/>
      <c r="C48" s="86" t="s">
        <v>85</v>
      </c>
      <c r="D48" s="86" t="s">
        <v>86</v>
      </c>
      <c r="E48" s="86" t="s">
        <v>89</v>
      </c>
      <c r="F48" s="86" t="s">
        <v>32</v>
      </c>
      <c r="G48" s="88"/>
      <c r="H48" s="95"/>
      <c r="I48" s="90">
        <v>46945.68</v>
      </c>
      <c r="J48" s="91" t="s">
        <v>28</v>
      </c>
      <c r="K48" s="92"/>
      <c r="L48" s="92">
        <v>211049527</v>
      </c>
      <c r="M48" s="93"/>
      <c r="N48" s="94">
        <v>70000000</v>
      </c>
      <c r="O48" s="95">
        <f>N48/J48</f>
        <v>35000000</v>
      </c>
      <c r="P48" s="93">
        <f>O48/L48</f>
        <v>0.16583785094197345</v>
      </c>
      <c r="Q48" s="86"/>
      <c r="R48" s="86" t="s">
        <v>58</v>
      </c>
      <c r="S48" s="97" t="s">
        <v>30</v>
      </c>
      <c r="T48" s="98" t="s">
        <v>36</v>
      </c>
      <c r="U48" s="98"/>
      <c r="V48" s="98"/>
    </row>
    <row r="49" spans="1:33" s="99" customFormat="1" ht="15" customHeight="1">
      <c r="A49" s="86">
        <v>2</v>
      </c>
      <c r="B49" s="87"/>
      <c r="C49" s="86" t="s">
        <v>85</v>
      </c>
      <c r="D49" s="86" t="s">
        <v>86</v>
      </c>
      <c r="E49" s="86" t="s">
        <v>43</v>
      </c>
      <c r="F49" s="86" t="s">
        <v>35</v>
      </c>
      <c r="G49" s="86"/>
      <c r="H49" s="95">
        <v>40000000</v>
      </c>
      <c r="I49" s="90">
        <v>22233.89</v>
      </c>
      <c r="J49" s="91" t="s">
        <v>28</v>
      </c>
      <c r="K49" s="92">
        <f t="shared" ref="K49:K57" si="7">H49/J49</f>
        <v>20000000</v>
      </c>
      <c r="L49" s="92">
        <v>37589262</v>
      </c>
      <c r="M49" s="93">
        <f>K49/L49</f>
        <v>0.53206684398326309</v>
      </c>
      <c r="N49" s="94">
        <v>36000000</v>
      </c>
      <c r="O49" s="95">
        <f>N49/J49</f>
        <v>18000000</v>
      </c>
      <c r="P49" s="93">
        <f>O49/L49</f>
        <v>0.47886015958493677</v>
      </c>
      <c r="Q49" s="102">
        <v>44174</v>
      </c>
      <c r="R49" s="86" t="s">
        <v>29</v>
      </c>
      <c r="S49" s="98" t="s">
        <v>36</v>
      </c>
      <c r="T49" s="98" t="s">
        <v>36</v>
      </c>
      <c r="U49" s="98" t="s">
        <v>36</v>
      </c>
      <c r="V49" s="98"/>
    </row>
    <row r="50" spans="1:33" s="99" customFormat="1" ht="15" customHeight="1">
      <c r="A50" s="86">
        <v>2</v>
      </c>
      <c r="B50" s="87"/>
      <c r="C50" s="86" t="s">
        <v>85</v>
      </c>
      <c r="D50" s="86" t="s">
        <v>86</v>
      </c>
      <c r="E50" s="86" t="s">
        <v>90</v>
      </c>
      <c r="F50" s="86" t="s">
        <v>35</v>
      </c>
      <c r="G50" s="88"/>
      <c r="H50" s="95">
        <v>10000000</v>
      </c>
      <c r="I50" s="90">
        <v>41028.74</v>
      </c>
      <c r="J50" s="91" t="s">
        <v>28</v>
      </c>
      <c r="K50" s="92">
        <f t="shared" si="7"/>
        <v>5000000</v>
      </c>
      <c r="L50" s="92">
        <v>18952038</v>
      </c>
      <c r="M50" s="93">
        <f>K50/L50</f>
        <v>0.26382386949625153</v>
      </c>
      <c r="N50" s="94"/>
      <c r="O50" s="95"/>
      <c r="P50" s="93"/>
      <c r="Q50" s="102">
        <v>44181</v>
      </c>
      <c r="R50" s="86" t="s">
        <v>29</v>
      </c>
      <c r="S50" s="97" t="s">
        <v>30</v>
      </c>
    </row>
    <row r="51" spans="1:33" s="104" customFormat="1" ht="15" customHeight="1">
      <c r="A51" s="86">
        <v>2</v>
      </c>
      <c r="B51" s="100"/>
      <c r="C51" s="86" t="s">
        <v>85</v>
      </c>
      <c r="D51" s="86" t="s">
        <v>86</v>
      </c>
      <c r="E51" s="99" t="s">
        <v>91</v>
      </c>
      <c r="F51" s="86" t="s">
        <v>32</v>
      </c>
      <c r="G51" s="88"/>
      <c r="H51" s="95">
        <v>100000000</v>
      </c>
      <c r="I51" s="90">
        <v>69.94</v>
      </c>
      <c r="J51" s="91" t="s">
        <v>28</v>
      </c>
      <c r="K51" s="92">
        <f t="shared" si="7"/>
        <v>50000000</v>
      </c>
      <c r="L51" s="103">
        <v>1397715000</v>
      </c>
      <c r="M51" s="93">
        <f>K51/L51</f>
        <v>3.5772671825085943E-2</v>
      </c>
      <c r="N51" s="94"/>
      <c r="O51" s="95"/>
      <c r="P51" s="93"/>
      <c r="Q51" s="86"/>
      <c r="R51" s="86" t="s">
        <v>29</v>
      </c>
      <c r="S51" s="97" t="s">
        <v>30</v>
      </c>
      <c r="T51" s="99"/>
      <c r="U51" s="99"/>
      <c r="V51" s="99"/>
      <c r="W51" s="99"/>
      <c r="X51" s="99"/>
      <c r="Y51" s="99"/>
      <c r="Z51" s="99"/>
      <c r="AA51" s="99"/>
      <c r="AB51" s="99"/>
      <c r="AC51" s="99"/>
      <c r="AD51" s="99"/>
      <c r="AE51" s="99"/>
      <c r="AF51" s="99"/>
      <c r="AG51" s="99"/>
    </row>
    <row r="52" spans="1:33" s="104" customFormat="1" ht="15" customHeight="1">
      <c r="A52" s="86">
        <v>2</v>
      </c>
      <c r="B52" s="100"/>
      <c r="C52" s="86" t="s">
        <v>85</v>
      </c>
      <c r="D52" s="86" t="s">
        <v>86</v>
      </c>
      <c r="E52" s="99" t="s">
        <v>46</v>
      </c>
      <c r="F52" s="86" t="s">
        <v>32</v>
      </c>
      <c r="G52" s="88"/>
      <c r="H52" s="95">
        <v>10000000</v>
      </c>
      <c r="I52" s="90">
        <v>43387.89</v>
      </c>
      <c r="J52" s="91" t="s">
        <v>28</v>
      </c>
      <c r="K52" s="92">
        <f t="shared" si="7"/>
        <v>5000000</v>
      </c>
      <c r="L52" s="101">
        <v>50339443</v>
      </c>
      <c r="M52" s="93">
        <f>K52/L52</f>
        <v>9.9325691784074771E-2</v>
      </c>
      <c r="N52" s="94"/>
      <c r="O52" s="95"/>
      <c r="P52" s="93"/>
      <c r="Q52" s="102">
        <v>44201</v>
      </c>
      <c r="R52" s="86" t="s">
        <v>29</v>
      </c>
      <c r="S52" s="98" t="s">
        <v>36</v>
      </c>
      <c r="T52" s="98"/>
      <c r="U52" s="98"/>
      <c r="V52" s="98"/>
      <c r="W52" s="99"/>
      <c r="X52" s="99"/>
      <c r="Y52" s="99"/>
      <c r="Z52" s="99"/>
      <c r="AA52" s="99"/>
      <c r="AB52" s="99"/>
      <c r="AC52" s="99"/>
      <c r="AD52" s="99"/>
      <c r="AE52" s="99"/>
      <c r="AF52" s="99"/>
      <c r="AG52" s="99"/>
    </row>
    <row r="53" spans="1:33" s="99" customFormat="1" ht="15" customHeight="1">
      <c r="A53" s="86">
        <v>2</v>
      </c>
      <c r="B53" s="100"/>
      <c r="C53" s="86" t="s">
        <v>85</v>
      </c>
      <c r="D53" s="86" t="s">
        <v>86</v>
      </c>
      <c r="E53" s="86" t="s">
        <v>47</v>
      </c>
      <c r="F53" s="86" t="s">
        <v>32</v>
      </c>
      <c r="G53" s="86"/>
      <c r="H53" s="95">
        <v>3000075</v>
      </c>
      <c r="I53" s="90">
        <v>39435.32</v>
      </c>
      <c r="J53" s="91" t="s">
        <v>28</v>
      </c>
      <c r="K53" s="92">
        <f t="shared" si="7"/>
        <v>1500037.5</v>
      </c>
      <c r="L53" s="92">
        <v>5047561</v>
      </c>
      <c r="M53" s="93">
        <f>K53/L53</f>
        <v>0.29718065814360639</v>
      </c>
      <c r="N53" s="94"/>
      <c r="O53" s="95"/>
      <c r="P53" s="93"/>
      <c r="Q53" s="102">
        <v>44180</v>
      </c>
      <c r="R53" s="86" t="s">
        <v>29</v>
      </c>
      <c r="S53" s="97" t="s">
        <v>30</v>
      </c>
      <c r="T53" s="105"/>
      <c r="U53" s="105"/>
      <c r="V53" s="105"/>
      <c r="W53" s="104"/>
      <c r="X53" s="104"/>
      <c r="Y53" s="104"/>
      <c r="Z53" s="104"/>
      <c r="AA53" s="104"/>
      <c r="AB53" s="104"/>
      <c r="AC53" s="104"/>
      <c r="AD53" s="104"/>
      <c r="AE53" s="104"/>
      <c r="AF53" s="104"/>
      <c r="AG53" s="104"/>
    </row>
    <row r="54" spans="1:33" s="99" customFormat="1" ht="15" customHeight="1">
      <c r="A54" s="86">
        <v>2</v>
      </c>
      <c r="B54" s="87"/>
      <c r="C54" s="86" t="s">
        <v>85</v>
      </c>
      <c r="D54" s="86" t="s">
        <v>86</v>
      </c>
      <c r="E54" s="86" t="s">
        <v>92</v>
      </c>
      <c r="F54" s="86" t="s">
        <v>93</v>
      </c>
      <c r="G54" s="88"/>
      <c r="H54" s="89">
        <v>40000000</v>
      </c>
      <c r="I54" s="90"/>
      <c r="J54" s="91" t="s">
        <v>28</v>
      </c>
      <c r="K54" s="92">
        <f t="shared" si="7"/>
        <v>20000000</v>
      </c>
      <c r="L54" s="92"/>
      <c r="M54" s="93"/>
      <c r="N54" s="94"/>
      <c r="O54" s="95"/>
      <c r="P54" s="93"/>
      <c r="Q54" s="96"/>
      <c r="R54" s="86" t="s">
        <v>94</v>
      </c>
      <c r="S54" s="97" t="s">
        <v>30</v>
      </c>
      <c r="T54" s="97"/>
      <c r="U54" s="98"/>
      <c r="V54" s="98"/>
    </row>
    <row r="55" spans="1:33" s="99" customFormat="1" ht="15" customHeight="1">
      <c r="A55" s="86">
        <v>2</v>
      </c>
      <c r="B55" s="87"/>
      <c r="C55" s="86" t="s">
        <v>85</v>
      </c>
      <c r="D55" s="86" t="s">
        <v>86</v>
      </c>
      <c r="E55" s="86" t="s">
        <v>50</v>
      </c>
      <c r="F55" s="86" t="s">
        <v>32</v>
      </c>
      <c r="G55" s="88"/>
      <c r="H55" s="89">
        <v>7900000</v>
      </c>
      <c r="I55" s="90">
        <v>21362.38</v>
      </c>
      <c r="J55" s="91" t="s">
        <v>28</v>
      </c>
      <c r="K55" s="92">
        <f t="shared" si="7"/>
        <v>3950000</v>
      </c>
      <c r="L55" s="92">
        <v>10738958</v>
      </c>
      <c r="M55" s="93">
        <f>K55/L55</f>
        <v>0.36781967114500308</v>
      </c>
      <c r="N55" s="94"/>
      <c r="O55" s="95"/>
      <c r="P55" s="93"/>
      <c r="Q55" s="96"/>
      <c r="R55" s="86" t="s">
        <v>29</v>
      </c>
      <c r="S55" s="97" t="s">
        <v>36</v>
      </c>
      <c r="T55" s="97"/>
      <c r="U55" s="98"/>
      <c r="V55" s="98"/>
    </row>
    <row r="56" spans="1:33" s="99" customFormat="1" ht="15" customHeight="1">
      <c r="A56" s="86">
        <v>2</v>
      </c>
      <c r="B56" s="87"/>
      <c r="C56" s="86" t="s">
        <v>85</v>
      </c>
      <c r="D56" s="86" t="s">
        <v>86</v>
      </c>
      <c r="E56" s="86" t="s">
        <v>51</v>
      </c>
      <c r="F56" s="86" t="s">
        <v>42</v>
      </c>
      <c r="G56" s="88"/>
      <c r="H56" s="95">
        <v>2000000</v>
      </c>
      <c r="I56" s="90">
        <v>15202.52</v>
      </c>
      <c r="J56" s="91" t="s">
        <v>28</v>
      </c>
      <c r="K56" s="92">
        <f t="shared" si="7"/>
        <v>1000000</v>
      </c>
      <c r="L56" s="92">
        <v>17373662</v>
      </c>
      <c r="M56" s="93">
        <f>K56/L56</f>
        <v>5.755838924459334E-2</v>
      </c>
      <c r="N56" s="94"/>
      <c r="O56" s="95"/>
      <c r="P56" s="93"/>
      <c r="Q56" s="102">
        <v>44182</v>
      </c>
      <c r="R56" s="86" t="s">
        <v>29</v>
      </c>
      <c r="S56" s="97" t="s">
        <v>36</v>
      </c>
      <c r="T56" s="98" t="s">
        <v>36</v>
      </c>
      <c r="W56" s="104"/>
      <c r="X56" s="104"/>
      <c r="Y56" s="104"/>
      <c r="Z56" s="104"/>
      <c r="AA56" s="104"/>
      <c r="AB56" s="104"/>
      <c r="AC56" s="104"/>
      <c r="AD56" s="104"/>
      <c r="AE56" s="104"/>
      <c r="AF56" s="104"/>
      <c r="AG56" s="104"/>
    </row>
    <row r="57" spans="1:33" s="99" customFormat="1" ht="15" customHeight="1">
      <c r="A57" s="86">
        <v>2</v>
      </c>
      <c r="B57" s="87" t="s">
        <v>95</v>
      </c>
      <c r="C57" s="86" t="s">
        <v>85</v>
      </c>
      <c r="D57" s="86" t="s">
        <v>86</v>
      </c>
      <c r="E57" s="86" t="s">
        <v>55</v>
      </c>
      <c r="F57" s="86" t="s">
        <v>35</v>
      </c>
      <c r="G57" s="86"/>
      <c r="H57" s="95">
        <v>500000000</v>
      </c>
      <c r="I57" s="90">
        <v>47699.54</v>
      </c>
      <c r="J57" s="91" t="s">
        <v>28</v>
      </c>
      <c r="K57" s="92">
        <f t="shared" si="7"/>
        <v>250000000</v>
      </c>
      <c r="L57" s="92">
        <v>447512041</v>
      </c>
      <c r="M57" s="93">
        <f>K57/L57</f>
        <v>0.55864418629129131</v>
      </c>
      <c r="N57" s="89">
        <v>100000000</v>
      </c>
      <c r="O57" s="137">
        <f>N57/J57</f>
        <v>50000000</v>
      </c>
      <c r="P57" s="93">
        <f>O57/L57</f>
        <v>0.11172883725825826</v>
      </c>
      <c r="Q57" s="102">
        <v>44186</v>
      </c>
      <c r="R57" s="86" t="s">
        <v>29</v>
      </c>
      <c r="S57" s="97" t="s">
        <v>30</v>
      </c>
      <c r="T57" s="98" t="s">
        <v>30</v>
      </c>
      <c r="U57" s="138" t="s">
        <v>30</v>
      </c>
      <c r="V57" s="98"/>
    </row>
    <row r="58" spans="1:33" s="99" customFormat="1" ht="15" customHeight="1">
      <c r="A58" s="86">
        <v>2</v>
      </c>
      <c r="B58" s="87"/>
      <c r="C58" s="86" t="s">
        <v>85</v>
      </c>
      <c r="D58" s="86" t="s">
        <v>86</v>
      </c>
      <c r="E58" s="86" t="s">
        <v>96</v>
      </c>
      <c r="F58" s="86" t="s">
        <v>35</v>
      </c>
      <c r="G58" s="86"/>
      <c r="H58" s="95"/>
      <c r="I58" s="90">
        <v>28195.9</v>
      </c>
      <c r="J58" s="91" t="s">
        <v>28</v>
      </c>
      <c r="K58" s="92"/>
      <c r="L58" s="92">
        <v>83132799</v>
      </c>
      <c r="M58" s="93"/>
      <c r="N58" s="94">
        <v>30000000</v>
      </c>
      <c r="O58" s="95">
        <f>N58/J58</f>
        <v>15000000</v>
      </c>
      <c r="P58" s="93">
        <f>O58/L58</f>
        <v>0.1804341990217363</v>
      </c>
      <c r="Q58" s="102">
        <v>44186</v>
      </c>
      <c r="R58" s="86" t="s">
        <v>58</v>
      </c>
      <c r="S58" s="97" t="s">
        <v>36</v>
      </c>
      <c r="T58" s="98"/>
      <c r="U58" s="98"/>
      <c r="V58" s="98"/>
    </row>
    <row r="59" spans="1:33" s="99" customFormat="1" ht="15" customHeight="1">
      <c r="A59" s="86">
        <v>2</v>
      </c>
      <c r="B59" s="100"/>
      <c r="C59" s="86" t="s">
        <v>85</v>
      </c>
      <c r="D59" s="86" t="s">
        <v>86</v>
      </c>
      <c r="E59" s="99" t="s">
        <v>97</v>
      </c>
      <c r="F59" s="86" t="s">
        <v>60</v>
      </c>
      <c r="G59" s="88"/>
      <c r="H59" s="95">
        <v>7500000</v>
      </c>
      <c r="I59" s="90"/>
      <c r="J59" s="91" t="s">
        <v>28</v>
      </c>
      <c r="K59" s="92">
        <f>H59/J59</f>
        <v>3750000</v>
      </c>
      <c r="L59" s="101">
        <v>7507400</v>
      </c>
      <c r="M59" s="93">
        <f>K59/L59</f>
        <v>0.49950715294243014</v>
      </c>
      <c r="N59" s="94"/>
      <c r="O59" s="95"/>
      <c r="P59" s="93"/>
      <c r="Q59" s="86"/>
      <c r="R59" s="86" t="s">
        <v>29</v>
      </c>
      <c r="S59" s="98" t="s">
        <v>36</v>
      </c>
      <c r="T59" s="98"/>
      <c r="U59" s="98"/>
      <c r="V59" s="98"/>
    </row>
    <row r="60" spans="1:33" s="99" customFormat="1" ht="15" customHeight="1">
      <c r="A60" s="86">
        <v>2</v>
      </c>
      <c r="B60" s="87"/>
      <c r="C60" s="86" t="s">
        <v>85</v>
      </c>
      <c r="D60" s="86" t="s">
        <v>86</v>
      </c>
      <c r="E60" s="86" t="s">
        <v>98</v>
      </c>
      <c r="F60" s="86" t="s">
        <v>32</v>
      </c>
      <c r="G60" s="86"/>
      <c r="H60" s="95"/>
      <c r="I60" s="90">
        <v>4546.76</v>
      </c>
      <c r="J60" s="91" t="s">
        <v>28</v>
      </c>
      <c r="K60" s="92"/>
      <c r="L60" s="92">
        <v>270625568</v>
      </c>
      <c r="M60" s="93"/>
      <c r="N60" s="94">
        <v>50000000</v>
      </c>
      <c r="O60" s="95">
        <f>N60/J60</f>
        <v>25000000</v>
      </c>
      <c r="P60" s="93">
        <f>O60/L60</f>
        <v>9.2378558998534838E-2</v>
      </c>
      <c r="Q60" s="96"/>
      <c r="R60" s="86" t="s">
        <v>58</v>
      </c>
      <c r="S60" s="98" t="s">
        <v>36</v>
      </c>
      <c r="T60" s="98"/>
      <c r="U60" s="98"/>
      <c r="V60" s="98"/>
    </row>
    <row r="61" spans="1:33" s="99" customFormat="1" ht="15" customHeight="1">
      <c r="A61" s="86">
        <v>2</v>
      </c>
      <c r="B61" s="100"/>
      <c r="C61" s="86" t="s">
        <v>85</v>
      </c>
      <c r="D61" s="86" t="s">
        <v>86</v>
      </c>
      <c r="E61" s="99" t="s">
        <v>99</v>
      </c>
      <c r="F61" s="86" t="s">
        <v>32</v>
      </c>
      <c r="G61" s="88"/>
      <c r="H61" s="95">
        <v>1500000</v>
      </c>
      <c r="I61" s="90">
        <v>16248.54</v>
      </c>
      <c r="J61" s="91" t="s">
        <v>28</v>
      </c>
      <c r="K61" s="92">
        <f>H61/J61</f>
        <v>750000</v>
      </c>
      <c r="L61" s="101">
        <v>39309783</v>
      </c>
      <c r="M61" s="93">
        <f>K61/L61</f>
        <v>1.9079220050642356E-2</v>
      </c>
      <c r="N61" s="94"/>
      <c r="O61" s="95"/>
      <c r="P61" s="93"/>
      <c r="Q61" s="102">
        <v>44192</v>
      </c>
      <c r="R61" s="86" t="s">
        <v>29</v>
      </c>
      <c r="S61" s="97" t="s">
        <v>30</v>
      </c>
    </row>
    <row r="62" spans="1:33" s="99" customFormat="1" ht="15.75" customHeight="1">
      <c r="A62" s="86">
        <v>2</v>
      </c>
      <c r="B62" s="87"/>
      <c r="C62" s="86" t="s">
        <v>85</v>
      </c>
      <c r="D62" s="86" t="s">
        <v>86</v>
      </c>
      <c r="E62" s="86" t="s">
        <v>59</v>
      </c>
      <c r="F62" s="86" t="s">
        <v>35</v>
      </c>
      <c r="G62" s="88">
        <v>120000000</v>
      </c>
      <c r="H62" s="95">
        <v>8000000</v>
      </c>
      <c r="I62" s="90">
        <v>85335.97</v>
      </c>
      <c r="J62" s="91" t="s">
        <v>28</v>
      </c>
      <c r="K62" s="92">
        <f>H62/J62</f>
        <v>4000000</v>
      </c>
      <c r="L62" s="92">
        <v>9053300</v>
      </c>
      <c r="M62" s="93">
        <f>K62/L62</f>
        <v>0.44182784178144985</v>
      </c>
      <c r="N62" s="94"/>
      <c r="O62" s="95"/>
      <c r="P62" s="93"/>
      <c r="Q62" s="102">
        <v>44184</v>
      </c>
      <c r="R62" s="86" t="s">
        <v>29</v>
      </c>
      <c r="S62" s="97" t="s">
        <v>30</v>
      </c>
    </row>
    <row r="63" spans="1:33" s="99" customFormat="1" ht="15" customHeight="1">
      <c r="A63" s="86">
        <v>2</v>
      </c>
      <c r="B63" s="87"/>
      <c r="C63" s="86" t="s">
        <v>85</v>
      </c>
      <c r="D63" s="86" t="s">
        <v>86</v>
      </c>
      <c r="E63" s="86" t="s">
        <v>61</v>
      </c>
      <c r="F63" s="86" t="s">
        <v>35</v>
      </c>
      <c r="G63" s="86"/>
      <c r="H63" s="95">
        <v>144000000</v>
      </c>
      <c r="I63" s="90">
        <v>3319.95</v>
      </c>
      <c r="J63" s="91" t="s">
        <v>28</v>
      </c>
      <c r="K63" s="92">
        <f>H63/J63</f>
        <v>72000000</v>
      </c>
      <c r="L63" s="92">
        <v>126264931</v>
      </c>
      <c r="M63" s="93">
        <f>K63/L63</f>
        <v>0.57022959130275053</v>
      </c>
      <c r="N63" s="94"/>
      <c r="O63" s="95"/>
      <c r="P63" s="93"/>
      <c r="Q63" s="86"/>
      <c r="R63" s="86" t="s">
        <v>29</v>
      </c>
      <c r="S63" s="97" t="s">
        <v>36</v>
      </c>
      <c r="T63" s="106" t="s">
        <v>36</v>
      </c>
    </row>
    <row r="64" spans="1:33" s="99" customFormat="1" ht="15" customHeight="1">
      <c r="A64" s="86">
        <v>2</v>
      </c>
      <c r="B64" s="87"/>
      <c r="C64" s="86" t="s">
        <v>85</v>
      </c>
      <c r="D64" s="86" t="s">
        <v>86</v>
      </c>
      <c r="E64" s="86" t="s">
        <v>100</v>
      </c>
      <c r="F64" s="86" t="s">
        <v>32</v>
      </c>
      <c r="G64" s="88"/>
      <c r="H64" s="89">
        <v>1000000</v>
      </c>
      <c r="I64" s="90">
        <v>34803.599999999999</v>
      </c>
      <c r="J64" s="91" t="s">
        <v>28</v>
      </c>
      <c r="K64" s="92">
        <f>H64/J64</f>
        <v>500000</v>
      </c>
      <c r="L64" s="92">
        <v>10101694</v>
      </c>
      <c r="M64" s="93">
        <f>K64/L64</f>
        <v>4.9496648779897706E-2</v>
      </c>
      <c r="N64" s="94"/>
      <c r="O64" s="95"/>
      <c r="P64" s="93"/>
      <c r="Q64" s="102">
        <v>44180</v>
      </c>
      <c r="R64" s="86" t="s">
        <v>94</v>
      </c>
      <c r="S64" s="97" t="s">
        <v>36</v>
      </c>
      <c r="T64" s="97"/>
      <c r="U64" s="98"/>
      <c r="V64" s="98"/>
    </row>
    <row r="65" spans="1:22" s="99" customFormat="1" ht="15" customHeight="1">
      <c r="A65" s="86">
        <v>2</v>
      </c>
      <c r="B65" s="87"/>
      <c r="C65" s="86" t="s">
        <v>85</v>
      </c>
      <c r="D65" s="86" t="s">
        <v>86</v>
      </c>
      <c r="E65" s="86" t="s">
        <v>101</v>
      </c>
      <c r="F65" s="86" t="s">
        <v>32</v>
      </c>
      <c r="G65" s="86"/>
      <c r="H65" s="95"/>
      <c r="I65" s="90">
        <v>13514.14</v>
      </c>
      <c r="J65" s="91" t="s">
        <v>28</v>
      </c>
      <c r="K65" s="92"/>
      <c r="L65" s="92">
        <v>18513930</v>
      </c>
      <c r="M65" s="93"/>
      <c r="N65" s="94"/>
      <c r="O65" s="95"/>
      <c r="P65" s="93"/>
      <c r="Q65" s="96"/>
      <c r="R65" s="86" t="s">
        <v>102</v>
      </c>
      <c r="S65" s="98" t="s">
        <v>30</v>
      </c>
      <c r="T65" s="98"/>
      <c r="U65" s="98"/>
      <c r="V65" s="98"/>
    </row>
    <row r="66" spans="1:22" s="99" customFormat="1" ht="15" customHeight="1">
      <c r="A66" s="86">
        <v>2</v>
      </c>
      <c r="B66" s="87"/>
      <c r="C66" s="86" t="s">
        <v>85</v>
      </c>
      <c r="D66" s="86" t="s">
        <v>86</v>
      </c>
      <c r="E66" s="86" t="s">
        <v>62</v>
      </c>
      <c r="F66" s="86" t="s">
        <v>35</v>
      </c>
      <c r="G66" s="88"/>
      <c r="H66" s="95">
        <v>1000000</v>
      </c>
      <c r="I66" s="90">
        <v>42267.26</v>
      </c>
      <c r="J66" s="91" t="s">
        <v>28</v>
      </c>
      <c r="K66" s="92">
        <f t="shared" ref="K66:K74" si="8">H66/J66</f>
        <v>500000</v>
      </c>
      <c r="L66" s="92">
        <v>4207083</v>
      </c>
      <c r="M66" s="93">
        <f t="shared" ref="M66:M74" si="9">K66/L66</f>
        <v>0.11884719174782148</v>
      </c>
      <c r="N66" s="94"/>
      <c r="O66" s="95"/>
      <c r="P66" s="93"/>
      <c r="Q66" s="102">
        <v>44178</v>
      </c>
      <c r="R66" s="86" t="s">
        <v>29</v>
      </c>
      <c r="S66" s="97" t="s">
        <v>30</v>
      </c>
    </row>
    <row r="67" spans="1:22" s="99" customFormat="1" ht="15" customHeight="1">
      <c r="A67" s="86">
        <v>2</v>
      </c>
      <c r="B67" s="87"/>
      <c r="C67" s="86" t="s">
        <v>85</v>
      </c>
      <c r="D67" s="86" t="s">
        <v>86</v>
      </c>
      <c r="E67" s="86" t="s">
        <v>103</v>
      </c>
      <c r="F67" s="86" t="s">
        <v>42</v>
      </c>
      <c r="G67" s="88">
        <v>18000000</v>
      </c>
      <c r="H67" s="95">
        <v>2000000</v>
      </c>
      <c r="I67" s="90">
        <v>50704.41</v>
      </c>
      <c r="J67" s="91" t="s">
        <v>28</v>
      </c>
      <c r="K67" s="92">
        <f t="shared" si="8"/>
        <v>1000000</v>
      </c>
      <c r="L67" s="92">
        <v>6855713</v>
      </c>
      <c r="M67" s="93">
        <f t="shared" si="9"/>
        <v>0.1458637489638204</v>
      </c>
      <c r="N67" s="94"/>
      <c r="O67" s="95"/>
      <c r="P67" s="93"/>
      <c r="Q67" s="86"/>
      <c r="R67" s="86" t="s">
        <v>29</v>
      </c>
      <c r="S67" s="97" t="s">
        <v>36</v>
      </c>
      <c r="T67" s="98"/>
      <c r="U67" s="98"/>
      <c r="V67" s="98"/>
    </row>
    <row r="68" spans="1:22" s="99" customFormat="1" ht="15" customHeight="1">
      <c r="A68" s="86">
        <v>2</v>
      </c>
      <c r="B68" s="87"/>
      <c r="C68" s="86" t="s">
        <v>85</v>
      </c>
      <c r="D68" s="86" t="s">
        <v>86</v>
      </c>
      <c r="E68" s="86" t="s">
        <v>65</v>
      </c>
      <c r="F68" s="86" t="s">
        <v>42</v>
      </c>
      <c r="G68" s="88"/>
      <c r="H68" s="95">
        <v>25000000</v>
      </c>
      <c r="I68" s="90">
        <v>8408.92</v>
      </c>
      <c r="J68" s="91" t="s">
        <v>28</v>
      </c>
      <c r="K68" s="92">
        <f t="shared" si="8"/>
        <v>12500000</v>
      </c>
      <c r="L68" s="101">
        <v>31949777</v>
      </c>
      <c r="M68" s="93">
        <f t="shared" si="9"/>
        <v>0.39123903744304694</v>
      </c>
      <c r="N68" s="94"/>
      <c r="O68" s="95"/>
      <c r="P68" s="93"/>
      <c r="Q68" s="102">
        <v>44205</v>
      </c>
      <c r="R68" s="86" t="s">
        <v>29</v>
      </c>
      <c r="S68" s="97" t="s">
        <v>30</v>
      </c>
      <c r="T68" s="97" t="s">
        <v>30</v>
      </c>
      <c r="U68" s="98"/>
      <c r="V68" s="98"/>
    </row>
    <row r="69" spans="1:22" s="99" customFormat="1" ht="15" customHeight="1">
      <c r="A69" s="86">
        <v>2</v>
      </c>
      <c r="B69" s="100"/>
      <c r="C69" s="86" t="s">
        <v>85</v>
      </c>
      <c r="D69" s="86" t="s">
        <v>86</v>
      </c>
      <c r="E69" s="86" t="s">
        <v>67</v>
      </c>
      <c r="F69" s="86" t="s">
        <v>32</v>
      </c>
      <c r="G69" s="88"/>
      <c r="H69" s="95">
        <v>34400000</v>
      </c>
      <c r="I69" s="90">
        <v>15617.16</v>
      </c>
      <c r="J69" s="91" t="s">
        <v>28</v>
      </c>
      <c r="K69" s="92">
        <f t="shared" si="8"/>
        <v>17200000</v>
      </c>
      <c r="L69" s="101">
        <v>127575529</v>
      </c>
      <c r="M69" s="93">
        <f t="shared" si="9"/>
        <v>0.1348220942905124</v>
      </c>
      <c r="N69" s="94"/>
      <c r="O69" s="95"/>
      <c r="P69" s="93"/>
      <c r="Q69" s="102">
        <v>44176</v>
      </c>
      <c r="R69" s="86" t="s">
        <v>29</v>
      </c>
      <c r="S69" s="97" t="s">
        <v>30</v>
      </c>
      <c r="T69" s="98"/>
      <c r="U69" s="98"/>
      <c r="V69" s="98"/>
    </row>
    <row r="70" spans="1:22" s="99" customFormat="1" ht="15" customHeight="1">
      <c r="A70" s="86">
        <v>2</v>
      </c>
      <c r="B70" s="87"/>
      <c r="C70" s="86" t="s">
        <v>85</v>
      </c>
      <c r="D70" s="86" t="s">
        <v>86</v>
      </c>
      <c r="E70" s="86" t="s">
        <v>72</v>
      </c>
      <c r="F70" s="86" t="s">
        <v>35</v>
      </c>
      <c r="G70" s="88"/>
      <c r="H70" s="95">
        <v>1500000</v>
      </c>
      <c r="I70" s="90">
        <v>486.08</v>
      </c>
      <c r="J70" s="91" t="s">
        <v>28</v>
      </c>
      <c r="K70" s="92">
        <f t="shared" si="8"/>
        <v>750000</v>
      </c>
      <c r="L70" s="92">
        <v>4917000</v>
      </c>
      <c r="M70" s="93">
        <f t="shared" si="9"/>
        <v>0.1525320317266626</v>
      </c>
      <c r="N70" s="94"/>
      <c r="O70" s="95"/>
      <c r="P70" s="93"/>
      <c r="Q70" s="102">
        <v>44229</v>
      </c>
      <c r="R70" s="86" t="s">
        <v>29</v>
      </c>
      <c r="S70" s="97" t="s">
        <v>30</v>
      </c>
      <c r="T70" s="98"/>
      <c r="U70" s="98"/>
      <c r="V70" s="98"/>
    </row>
    <row r="71" spans="1:22" s="99" customFormat="1" ht="15" customHeight="1">
      <c r="A71" s="86">
        <v>2</v>
      </c>
      <c r="B71" s="87"/>
      <c r="C71" s="86" t="s">
        <v>85</v>
      </c>
      <c r="D71" s="86" t="s">
        <v>86</v>
      </c>
      <c r="E71" s="86" t="s">
        <v>104</v>
      </c>
      <c r="F71" s="86" t="s">
        <v>32</v>
      </c>
      <c r="G71" s="86"/>
      <c r="H71" s="95">
        <v>800000</v>
      </c>
      <c r="I71" s="90">
        <v>46944.39</v>
      </c>
      <c r="J71" s="91" t="s">
        <v>28</v>
      </c>
      <c r="K71" s="92">
        <f t="shared" si="8"/>
        <v>400000</v>
      </c>
      <c r="L71" s="107">
        <v>2083459</v>
      </c>
      <c r="M71" s="93">
        <f t="shared" si="9"/>
        <v>0.19198841925855031</v>
      </c>
      <c r="N71" s="94"/>
      <c r="O71" s="95"/>
      <c r="P71" s="93"/>
      <c r="Q71" s="96"/>
      <c r="R71" s="86" t="s">
        <v>29</v>
      </c>
      <c r="S71" s="108" t="s">
        <v>30</v>
      </c>
      <c r="U71" s="108"/>
      <c r="V71" s="108"/>
    </row>
    <row r="72" spans="1:22" s="99" customFormat="1" ht="15" customHeight="1">
      <c r="A72" s="86">
        <v>2</v>
      </c>
      <c r="B72" s="87"/>
      <c r="C72" s="86" t="s">
        <v>85</v>
      </c>
      <c r="D72" s="86" t="s">
        <v>86</v>
      </c>
      <c r="E72" s="86" t="s">
        <v>105</v>
      </c>
      <c r="F72" s="86" t="s">
        <v>60</v>
      </c>
      <c r="G72" s="88"/>
      <c r="H72" s="89">
        <v>370000</v>
      </c>
      <c r="I72" s="90">
        <v>27064.07</v>
      </c>
      <c r="J72" s="91" t="s">
        <v>28</v>
      </c>
      <c r="K72" s="92">
        <f t="shared" si="8"/>
        <v>185000</v>
      </c>
      <c r="L72" s="92">
        <v>4974986</v>
      </c>
      <c r="M72" s="93">
        <f t="shared" si="9"/>
        <v>3.7186034292357804E-2</v>
      </c>
      <c r="N72" s="94"/>
      <c r="O72" s="95"/>
      <c r="P72" s="93"/>
      <c r="Q72" s="102">
        <v>44181</v>
      </c>
      <c r="R72" s="86" t="s">
        <v>29</v>
      </c>
      <c r="S72" s="97" t="s">
        <v>30</v>
      </c>
      <c r="T72" s="97"/>
      <c r="U72" s="98"/>
      <c r="V72" s="98"/>
    </row>
    <row r="73" spans="1:22" s="99" customFormat="1" ht="15" customHeight="1">
      <c r="A73" s="86">
        <v>2</v>
      </c>
      <c r="B73" s="87"/>
      <c r="C73" s="86" t="s">
        <v>85</v>
      </c>
      <c r="D73" s="86" t="s">
        <v>86</v>
      </c>
      <c r="E73" s="86" t="s">
        <v>74</v>
      </c>
      <c r="F73" s="86" t="s">
        <v>35</v>
      </c>
      <c r="G73" s="88">
        <v>48000000</v>
      </c>
      <c r="H73" s="95">
        <v>3000000</v>
      </c>
      <c r="I73" s="90">
        <v>77351.78</v>
      </c>
      <c r="J73" s="91" t="s">
        <v>28</v>
      </c>
      <c r="K73" s="92">
        <f t="shared" si="8"/>
        <v>1500000</v>
      </c>
      <c r="L73" s="101">
        <v>4246439</v>
      </c>
      <c r="M73" s="93">
        <f t="shared" si="9"/>
        <v>0.35323714764300157</v>
      </c>
      <c r="N73" s="94"/>
      <c r="O73" s="95"/>
      <c r="P73" s="93"/>
      <c r="Q73" s="102">
        <v>44180</v>
      </c>
      <c r="R73" s="86" t="s">
        <v>29</v>
      </c>
      <c r="S73" s="97" t="s">
        <v>36</v>
      </c>
      <c r="T73" s="98"/>
      <c r="U73" s="98"/>
      <c r="V73" s="98"/>
    </row>
    <row r="74" spans="1:22" s="99" customFormat="1" ht="15" customHeight="1">
      <c r="A74" s="86">
        <v>2</v>
      </c>
      <c r="B74" s="87"/>
      <c r="C74" s="86" t="s">
        <v>85</v>
      </c>
      <c r="D74" s="86" t="s">
        <v>86</v>
      </c>
      <c r="E74" s="86" t="s">
        <v>106</v>
      </c>
      <c r="F74" s="86" t="s">
        <v>32</v>
      </c>
      <c r="G74" s="86"/>
      <c r="H74" s="95">
        <v>20000000</v>
      </c>
      <c r="I74" s="90">
        <v>37751.269999999997</v>
      </c>
      <c r="J74" s="91" t="s">
        <v>28</v>
      </c>
      <c r="K74" s="92">
        <f t="shared" si="8"/>
        <v>10000000</v>
      </c>
      <c r="L74" s="92">
        <v>32510453</v>
      </c>
      <c r="M74" s="93">
        <f t="shared" si="9"/>
        <v>0.30759337619811078</v>
      </c>
      <c r="N74" s="94"/>
      <c r="O74" s="95"/>
      <c r="P74" s="93"/>
      <c r="Q74" s="86"/>
      <c r="R74" s="86" t="s">
        <v>29</v>
      </c>
      <c r="S74" s="97" t="s">
        <v>36</v>
      </c>
      <c r="T74" s="98"/>
      <c r="U74" s="98"/>
      <c r="V74" s="98"/>
    </row>
    <row r="75" spans="1:22" s="99" customFormat="1" ht="15" customHeight="1">
      <c r="A75" s="86">
        <v>2</v>
      </c>
      <c r="B75" s="87"/>
      <c r="C75" s="86" t="s">
        <v>85</v>
      </c>
      <c r="D75" s="86" t="s">
        <v>86</v>
      </c>
      <c r="E75" s="86" t="s">
        <v>107</v>
      </c>
      <c r="F75" s="86" t="s">
        <v>35</v>
      </c>
      <c r="G75" s="88"/>
      <c r="H75" s="95"/>
      <c r="I75" s="90">
        <v>55046.06</v>
      </c>
      <c r="J75" s="91" t="s">
        <v>28</v>
      </c>
      <c r="K75" s="92"/>
      <c r="L75" s="92">
        <v>2832067</v>
      </c>
      <c r="M75" s="93"/>
      <c r="N75" s="94"/>
      <c r="O75" s="95"/>
      <c r="P75" s="93"/>
      <c r="Q75" s="102">
        <v>44185</v>
      </c>
      <c r="R75" s="86" t="s">
        <v>102</v>
      </c>
      <c r="S75" s="97" t="s">
        <v>30</v>
      </c>
      <c r="T75" s="98"/>
      <c r="U75" s="98"/>
      <c r="V75" s="98"/>
    </row>
    <row r="76" spans="1:22" s="99" customFormat="1" ht="15" customHeight="1">
      <c r="A76" s="86">
        <v>2</v>
      </c>
      <c r="B76" s="87"/>
      <c r="C76" s="86" t="s">
        <v>85</v>
      </c>
      <c r="D76" s="86" t="s">
        <v>86</v>
      </c>
      <c r="E76" s="86" t="s">
        <v>108</v>
      </c>
      <c r="F76" s="86" t="s">
        <v>35</v>
      </c>
      <c r="G76" s="86"/>
      <c r="H76" s="95">
        <v>3000000</v>
      </c>
      <c r="I76" s="90">
        <v>10734.29</v>
      </c>
      <c r="J76" s="91" t="s">
        <v>28</v>
      </c>
      <c r="K76" s="92">
        <f>H76/J76</f>
        <v>1500000</v>
      </c>
      <c r="L76" s="92">
        <v>34268528</v>
      </c>
      <c r="M76" s="93">
        <f>K76/L76</f>
        <v>4.3771941415166708E-2</v>
      </c>
      <c r="N76" s="94"/>
      <c r="O76" s="95"/>
      <c r="P76" s="93"/>
      <c r="Q76" s="102">
        <v>44175</v>
      </c>
      <c r="R76" s="86" t="s">
        <v>29</v>
      </c>
      <c r="S76" s="98" t="s">
        <v>30</v>
      </c>
      <c r="U76" s="98"/>
      <c r="V76" s="98"/>
    </row>
    <row r="77" spans="1:22" s="99" customFormat="1" ht="15" customHeight="1">
      <c r="A77" s="86">
        <v>2</v>
      </c>
      <c r="B77" s="87"/>
      <c r="C77" s="86" t="s">
        <v>85</v>
      </c>
      <c r="D77" s="86" t="s">
        <v>86</v>
      </c>
      <c r="E77" s="86" t="s">
        <v>109</v>
      </c>
      <c r="F77" s="86" t="s">
        <v>32</v>
      </c>
      <c r="G77" s="88"/>
      <c r="H77" s="89">
        <v>500000</v>
      </c>
      <c r="I77" s="90">
        <v>62676.31</v>
      </c>
      <c r="J77" s="91" t="s">
        <v>28</v>
      </c>
      <c r="K77" s="92">
        <f>H77/J77</f>
        <v>250000</v>
      </c>
      <c r="L77" s="92">
        <v>6944975</v>
      </c>
      <c r="M77" s="93">
        <f>K77/L77</f>
        <v>3.5997249810114505E-2</v>
      </c>
      <c r="N77" s="94"/>
      <c r="O77" s="95"/>
      <c r="P77" s="93"/>
      <c r="Q77" s="102">
        <v>44183</v>
      </c>
      <c r="R77" s="86" t="s">
        <v>94</v>
      </c>
      <c r="S77" s="97" t="s">
        <v>30</v>
      </c>
      <c r="T77" s="97"/>
      <c r="U77" s="98"/>
      <c r="V77" s="98"/>
    </row>
    <row r="78" spans="1:22" s="99" customFormat="1" ht="15" customHeight="1">
      <c r="A78" s="86">
        <v>2</v>
      </c>
      <c r="B78" s="87"/>
      <c r="C78" s="86" t="s">
        <v>85</v>
      </c>
      <c r="D78" s="86" t="s">
        <v>86</v>
      </c>
      <c r="E78" s="86" t="s">
        <v>110</v>
      </c>
      <c r="F78" s="86" t="s">
        <v>35</v>
      </c>
      <c r="G78" s="88"/>
      <c r="H78" s="95"/>
      <c r="I78" s="90">
        <v>10225.209999999999</v>
      </c>
      <c r="J78" s="91" t="s">
        <v>28</v>
      </c>
      <c r="K78" s="92"/>
      <c r="L78" s="92">
        <v>5703569</v>
      </c>
      <c r="M78" s="93"/>
      <c r="N78" s="94"/>
      <c r="O78" s="95"/>
      <c r="P78" s="93"/>
      <c r="Q78" s="102">
        <v>44179</v>
      </c>
      <c r="R78" s="86" t="s">
        <v>102</v>
      </c>
      <c r="S78" s="97" t="s">
        <v>30</v>
      </c>
      <c r="T78" s="97"/>
      <c r="U78" s="97"/>
      <c r="V78" s="97"/>
    </row>
    <row r="79" spans="1:22" s="99" customFormat="1" ht="15" customHeight="1">
      <c r="A79" s="86">
        <v>2</v>
      </c>
      <c r="B79" s="100" t="s">
        <v>111</v>
      </c>
      <c r="C79" s="86" t="s">
        <v>85</v>
      </c>
      <c r="D79" s="86" t="s">
        <v>86</v>
      </c>
      <c r="E79" s="86" t="s">
        <v>78</v>
      </c>
      <c r="F79" s="86" t="s">
        <v>35</v>
      </c>
      <c r="G79" s="88"/>
      <c r="H79" s="95">
        <v>20000000</v>
      </c>
      <c r="I79" s="90">
        <v>1668.98</v>
      </c>
      <c r="J79" s="91" t="s">
        <v>28</v>
      </c>
      <c r="K79" s="92">
        <f>H79/J79</f>
        <v>10000000</v>
      </c>
      <c r="L79" s="92">
        <v>51709098</v>
      </c>
      <c r="M79" s="93">
        <f>K79/L79</f>
        <v>0.19338956560410317</v>
      </c>
      <c r="N79" s="94"/>
      <c r="O79" s="95"/>
      <c r="P79" s="93"/>
      <c r="Q79" s="102">
        <v>44229</v>
      </c>
      <c r="R79" s="86" t="s">
        <v>29</v>
      </c>
      <c r="S79" s="97" t="s">
        <v>30</v>
      </c>
      <c r="T79" s="98"/>
      <c r="U79" s="98"/>
      <c r="V79" s="98"/>
    </row>
    <row r="80" spans="1:22" s="99" customFormat="1" ht="15" customHeight="1">
      <c r="A80" s="86">
        <v>2</v>
      </c>
      <c r="B80" s="87"/>
      <c r="C80" s="86" t="s">
        <v>85</v>
      </c>
      <c r="D80" s="86" t="s">
        <v>86</v>
      </c>
      <c r="E80" s="86" t="s">
        <v>112</v>
      </c>
      <c r="F80" s="86" t="s">
        <v>40</v>
      </c>
      <c r="G80" s="88"/>
      <c r="H80" s="89"/>
      <c r="I80" s="90">
        <v>3638.21</v>
      </c>
      <c r="J80" s="91" t="s">
        <v>28</v>
      </c>
      <c r="K80" s="92"/>
      <c r="L80" s="92">
        <v>21803000</v>
      </c>
      <c r="M80" s="93"/>
      <c r="N80" s="94">
        <v>2000000</v>
      </c>
      <c r="O80" s="95">
        <f>N80/J80</f>
        <v>1000000</v>
      </c>
      <c r="P80" s="93">
        <f>O80/L80</f>
        <v>4.5865247901664907E-2</v>
      </c>
      <c r="Q80" s="96"/>
      <c r="R80" s="86" t="s">
        <v>58</v>
      </c>
      <c r="S80" s="97" t="s">
        <v>36</v>
      </c>
      <c r="T80" s="97"/>
      <c r="U80" s="98"/>
      <c r="V80" s="98"/>
    </row>
    <row r="81" spans="1:22" s="99" customFormat="1" ht="15" customHeight="1">
      <c r="A81" s="86">
        <v>2</v>
      </c>
      <c r="B81" s="100"/>
      <c r="C81" s="86" t="s">
        <v>85</v>
      </c>
      <c r="D81" s="86" t="s">
        <v>86</v>
      </c>
      <c r="E81" s="99" t="s">
        <v>113</v>
      </c>
      <c r="F81" s="86" t="s">
        <v>35</v>
      </c>
      <c r="G81" s="88"/>
      <c r="H81" s="95">
        <v>3000000</v>
      </c>
      <c r="I81" s="90">
        <v>63033.98</v>
      </c>
      <c r="J81" s="91" t="s">
        <v>28</v>
      </c>
      <c r="K81" s="92">
        <f>H81/J81</f>
        <v>1500000</v>
      </c>
      <c r="L81" s="101">
        <v>8574832</v>
      </c>
      <c r="M81" s="93">
        <f>K81/L81</f>
        <v>0.17493054091322138</v>
      </c>
      <c r="N81" s="94"/>
      <c r="O81" s="95"/>
      <c r="P81" s="93"/>
      <c r="Q81" s="102">
        <v>44184</v>
      </c>
      <c r="R81" s="86" t="s">
        <v>29</v>
      </c>
      <c r="S81" s="97" t="s">
        <v>30</v>
      </c>
      <c r="T81" s="98"/>
      <c r="U81" s="98"/>
      <c r="V81" s="98"/>
    </row>
    <row r="82" spans="1:22" s="99" customFormat="1" ht="15" customHeight="1">
      <c r="A82" s="86">
        <v>2</v>
      </c>
      <c r="B82" s="87"/>
      <c r="C82" s="86" t="s">
        <v>85</v>
      </c>
      <c r="D82" s="86" t="s">
        <v>86</v>
      </c>
      <c r="E82" s="86" t="s">
        <v>79</v>
      </c>
      <c r="F82" s="86" t="s">
        <v>35</v>
      </c>
      <c r="G82" s="86"/>
      <c r="H82" s="95">
        <v>30000000</v>
      </c>
      <c r="I82" s="90">
        <v>39.380000000000003</v>
      </c>
      <c r="J82" s="91" t="s">
        <v>28</v>
      </c>
      <c r="K82" s="92">
        <f>H82/J82</f>
        <v>15000000</v>
      </c>
      <c r="L82" s="99">
        <v>23839303</v>
      </c>
      <c r="M82" s="93">
        <f>K82/L82</f>
        <v>0.62921302690770786</v>
      </c>
      <c r="N82" s="94"/>
      <c r="O82" s="95"/>
      <c r="P82" s="93"/>
      <c r="Q82" s="102"/>
      <c r="R82" s="86" t="s">
        <v>29</v>
      </c>
      <c r="S82" s="108" t="s">
        <v>30</v>
      </c>
      <c r="U82" s="108"/>
      <c r="V82" s="108"/>
    </row>
    <row r="83" spans="1:22" s="99" customFormat="1" ht="15" customHeight="1">
      <c r="A83" s="86">
        <v>2</v>
      </c>
      <c r="B83" s="87"/>
      <c r="C83" s="86" t="s">
        <v>85</v>
      </c>
      <c r="D83" s="86" t="s">
        <v>86</v>
      </c>
      <c r="E83" s="86" t="s">
        <v>114</v>
      </c>
      <c r="F83" s="86" t="s">
        <v>40</v>
      </c>
      <c r="G83" s="88"/>
      <c r="H83" s="95">
        <v>2000000</v>
      </c>
      <c r="I83" s="90">
        <v>19047.57</v>
      </c>
      <c r="J83" s="91" t="s">
        <v>28</v>
      </c>
      <c r="K83" s="92">
        <f>H83/J83</f>
        <v>1000000</v>
      </c>
      <c r="L83" s="92">
        <v>11694719</v>
      </c>
      <c r="M83" s="93">
        <f>K83/L83</f>
        <v>8.5508681311624507E-2</v>
      </c>
      <c r="N83" s="94"/>
      <c r="O83" s="95"/>
      <c r="P83" s="93"/>
      <c r="Q83" s="102"/>
      <c r="R83" s="86" t="s">
        <v>29</v>
      </c>
      <c r="S83" s="97" t="s">
        <v>36</v>
      </c>
      <c r="T83" s="97"/>
      <c r="U83" s="97"/>
      <c r="V83" s="97"/>
    </row>
    <row r="84" spans="1:22" s="99" customFormat="1" ht="15" customHeight="1">
      <c r="A84" s="86">
        <v>2</v>
      </c>
      <c r="B84" s="87"/>
      <c r="C84" s="86" t="s">
        <v>85</v>
      </c>
      <c r="D84" s="86" t="s">
        <v>86</v>
      </c>
      <c r="E84" s="86" t="s">
        <v>115</v>
      </c>
      <c r="F84" s="86" t="s">
        <v>32</v>
      </c>
      <c r="G84" s="86"/>
      <c r="H84" s="95">
        <v>4500000</v>
      </c>
      <c r="I84" s="90">
        <v>30938.91</v>
      </c>
      <c r="J84" s="91" t="s">
        <v>28</v>
      </c>
      <c r="K84" s="92">
        <f>H84/J84</f>
        <v>2250000</v>
      </c>
      <c r="L84" s="92">
        <v>83429615</v>
      </c>
      <c r="M84" s="93">
        <f>K84/L84</f>
        <v>2.6968840740784913E-2</v>
      </c>
      <c r="N84" s="94">
        <v>30000000</v>
      </c>
      <c r="O84" s="95">
        <f>N84/J84</f>
        <v>15000000</v>
      </c>
      <c r="P84" s="93">
        <f>O84/L84</f>
        <v>0.17979227160523276</v>
      </c>
      <c r="Q84" s="96"/>
      <c r="R84" s="86" t="s">
        <v>29</v>
      </c>
      <c r="S84" s="98" t="s">
        <v>36</v>
      </c>
      <c r="U84" s="98"/>
      <c r="V84" s="98"/>
    </row>
    <row r="85" spans="1:22" s="99" customFormat="1" ht="15" customHeight="1">
      <c r="A85" s="86">
        <v>2</v>
      </c>
      <c r="B85" s="87"/>
      <c r="C85" s="86" t="s">
        <v>85</v>
      </c>
      <c r="D85" s="86" t="s">
        <v>86</v>
      </c>
      <c r="E85" s="86" t="s">
        <v>25</v>
      </c>
      <c r="F85" s="86" t="s">
        <v>35</v>
      </c>
      <c r="G85" s="86"/>
      <c r="H85" s="95">
        <v>40000000</v>
      </c>
      <c r="I85" s="90">
        <v>60146.3</v>
      </c>
      <c r="J85" s="91" t="s">
        <v>28</v>
      </c>
      <c r="K85" s="92">
        <f>H85/J85</f>
        <v>20000000</v>
      </c>
      <c r="L85" s="92">
        <v>66834405</v>
      </c>
      <c r="M85" s="93">
        <f>K85/L85</f>
        <v>0.29924707192351008</v>
      </c>
      <c r="N85" s="94"/>
      <c r="O85" s="95"/>
      <c r="P85" s="93"/>
      <c r="Q85" s="102">
        <v>44167</v>
      </c>
      <c r="R85" s="86" t="s">
        <v>29</v>
      </c>
      <c r="S85" s="97" t="s">
        <v>30</v>
      </c>
      <c r="T85" s="98" t="s">
        <v>36</v>
      </c>
      <c r="U85" s="108" t="s">
        <v>30</v>
      </c>
      <c r="V85" s="108"/>
    </row>
    <row r="86" spans="1:22" s="99" customFormat="1" ht="15" customHeight="1">
      <c r="A86" s="86">
        <v>2</v>
      </c>
      <c r="B86" s="87"/>
      <c r="C86" s="86" t="s">
        <v>85</v>
      </c>
      <c r="D86" s="86" t="s">
        <v>86</v>
      </c>
      <c r="E86" s="86" t="s">
        <v>116</v>
      </c>
      <c r="F86" s="86" t="s">
        <v>35</v>
      </c>
      <c r="G86" s="88"/>
      <c r="H86" s="89"/>
      <c r="I86" s="90">
        <v>36255.660000000003</v>
      </c>
      <c r="J86" s="91" t="s">
        <v>28</v>
      </c>
      <c r="K86" s="92"/>
      <c r="L86" s="92"/>
      <c r="M86" s="93"/>
      <c r="N86" s="94"/>
      <c r="O86" s="95"/>
      <c r="P86" s="93"/>
      <c r="Q86" s="102">
        <v>44188</v>
      </c>
      <c r="R86" s="86" t="s">
        <v>102</v>
      </c>
      <c r="S86" s="97" t="s">
        <v>30</v>
      </c>
      <c r="T86" s="86"/>
      <c r="U86" s="98"/>
      <c r="V86" s="98"/>
    </row>
    <row r="87" spans="1:22" s="99" customFormat="1" ht="15" customHeight="1">
      <c r="A87" s="86">
        <v>2</v>
      </c>
      <c r="B87" s="87"/>
      <c r="C87" s="86" t="s">
        <v>85</v>
      </c>
      <c r="D87" s="86" t="s">
        <v>86</v>
      </c>
      <c r="E87" s="86" t="s">
        <v>117</v>
      </c>
      <c r="F87" s="86" t="s">
        <v>35</v>
      </c>
      <c r="G87" s="88"/>
      <c r="H87" s="89">
        <v>2000000</v>
      </c>
      <c r="I87" s="90">
        <v>14453.64</v>
      </c>
      <c r="J87" s="91" t="s">
        <v>28</v>
      </c>
      <c r="K87" s="92">
        <f t="shared" ref="K87:K93" si="10">H87/J87</f>
        <v>1000000</v>
      </c>
      <c r="L87" s="92">
        <v>3461734</v>
      </c>
      <c r="M87" s="93">
        <f t="shared" ref="M87:M93" si="11">K87/L87</f>
        <v>0.28887257079833401</v>
      </c>
      <c r="N87" s="94"/>
      <c r="O87" s="95"/>
      <c r="P87" s="93"/>
      <c r="Q87" s="96"/>
      <c r="R87" s="86" t="s">
        <v>94</v>
      </c>
      <c r="S87" s="97" t="s">
        <v>36</v>
      </c>
      <c r="T87" s="97"/>
      <c r="U87" s="98"/>
      <c r="V87" s="98"/>
    </row>
    <row r="88" spans="1:22" s="99" customFormat="1" ht="15" customHeight="1">
      <c r="A88" s="86">
        <v>2</v>
      </c>
      <c r="B88" s="87"/>
      <c r="C88" s="86" t="s">
        <v>85</v>
      </c>
      <c r="D88" s="86" t="s">
        <v>86</v>
      </c>
      <c r="E88" s="86" t="s">
        <v>83</v>
      </c>
      <c r="F88" s="86" t="s">
        <v>35</v>
      </c>
      <c r="G88" s="88">
        <v>1950000000</v>
      </c>
      <c r="H88" s="95">
        <v>300000000</v>
      </c>
      <c r="I88" s="90">
        <v>84068.25</v>
      </c>
      <c r="J88" s="91" t="s">
        <v>28</v>
      </c>
      <c r="K88" s="92">
        <f t="shared" si="10"/>
        <v>150000000</v>
      </c>
      <c r="L88" s="92">
        <v>328239523</v>
      </c>
      <c r="M88" s="93">
        <f t="shared" si="11"/>
        <v>0.4569833596790841</v>
      </c>
      <c r="N88" s="94">
        <v>300000000</v>
      </c>
      <c r="O88" s="95">
        <f>N88/J88</f>
        <v>150000000</v>
      </c>
      <c r="P88" s="93">
        <f>O88/L88</f>
        <v>0.4569833596790841</v>
      </c>
      <c r="Q88" s="102">
        <v>44176</v>
      </c>
      <c r="R88" s="86" t="s">
        <v>29</v>
      </c>
      <c r="S88" s="97" t="s">
        <v>36</v>
      </c>
      <c r="T88" s="97" t="s">
        <v>36</v>
      </c>
      <c r="U88" s="98" t="s">
        <v>30</v>
      </c>
      <c r="V88" s="97"/>
    </row>
    <row r="89" spans="1:22" s="3" customFormat="1" ht="15" customHeight="1">
      <c r="A89" s="2">
        <v>3</v>
      </c>
      <c r="B89" s="4" t="s">
        <v>118</v>
      </c>
      <c r="C89" s="2" t="s">
        <v>119</v>
      </c>
      <c r="D89" s="2" t="s">
        <v>83</v>
      </c>
      <c r="E89" s="2" t="s">
        <v>43</v>
      </c>
      <c r="F89" s="2" t="s">
        <v>35</v>
      </c>
      <c r="G89" s="2"/>
      <c r="H89" s="7">
        <v>44000000</v>
      </c>
      <c r="I89" s="8">
        <v>22233.89</v>
      </c>
      <c r="J89" s="9" t="s">
        <v>28</v>
      </c>
      <c r="K89" s="10">
        <f t="shared" si="10"/>
        <v>22000000</v>
      </c>
      <c r="L89" s="10">
        <v>37589262</v>
      </c>
      <c r="M89" s="12">
        <f t="shared" si="11"/>
        <v>0.58527352838158941</v>
      </c>
      <c r="N89" s="25"/>
      <c r="O89" s="7"/>
      <c r="P89" s="12"/>
      <c r="Q89" s="27">
        <v>44188</v>
      </c>
      <c r="R89" s="2" t="s">
        <v>29</v>
      </c>
      <c r="S89" s="35" t="s">
        <v>36</v>
      </c>
      <c r="T89" s="32" t="s">
        <v>30</v>
      </c>
      <c r="U89" s="32" t="s">
        <v>30</v>
      </c>
      <c r="V89" s="13"/>
    </row>
    <row r="90" spans="1:22" s="3" customFormat="1" ht="15" customHeight="1">
      <c r="A90" s="2">
        <v>3</v>
      </c>
      <c r="B90" s="4"/>
      <c r="C90" s="2" t="s">
        <v>119</v>
      </c>
      <c r="D90" s="2" t="s">
        <v>83</v>
      </c>
      <c r="E90" s="2" t="s">
        <v>46</v>
      </c>
      <c r="F90" s="2" t="s">
        <v>32</v>
      </c>
      <c r="G90" s="24"/>
      <c r="H90" s="7">
        <v>10000000</v>
      </c>
      <c r="I90" s="8">
        <v>43387.89</v>
      </c>
      <c r="J90" s="9" t="s">
        <v>28</v>
      </c>
      <c r="K90" s="10">
        <f t="shared" si="10"/>
        <v>5000000</v>
      </c>
      <c r="L90" s="10">
        <v>50339443</v>
      </c>
      <c r="M90" s="12">
        <f t="shared" si="11"/>
        <v>9.9325691784074771E-2</v>
      </c>
      <c r="N90" s="25"/>
      <c r="O90" s="7"/>
      <c r="P90" s="12"/>
      <c r="Q90" s="29"/>
      <c r="R90" s="2" t="s">
        <v>29</v>
      </c>
      <c r="S90" s="13" t="s">
        <v>36</v>
      </c>
      <c r="T90" s="32"/>
      <c r="U90" s="13"/>
      <c r="V90" s="13"/>
    </row>
    <row r="91" spans="1:22" s="3" customFormat="1" ht="15" customHeight="1">
      <c r="A91" s="2">
        <v>3</v>
      </c>
      <c r="B91" s="23"/>
      <c r="C91" s="2" t="s">
        <v>119</v>
      </c>
      <c r="D91" s="2" t="s">
        <v>83</v>
      </c>
      <c r="E91" s="2" t="s">
        <v>55</v>
      </c>
      <c r="F91" s="2" t="s">
        <v>35</v>
      </c>
      <c r="G91" s="2"/>
      <c r="H91" s="7">
        <v>310000000</v>
      </c>
      <c r="I91" s="8">
        <v>47699.54</v>
      </c>
      <c r="J91" s="9" t="s">
        <v>28</v>
      </c>
      <c r="K91" s="10">
        <f t="shared" si="10"/>
        <v>155000000</v>
      </c>
      <c r="L91" s="10">
        <v>447512041</v>
      </c>
      <c r="M91" s="12">
        <f t="shared" si="11"/>
        <v>0.34635939550060063</v>
      </c>
      <c r="N91" s="25">
        <v>150000000</v>
      </c>
      <c r="O91" s="7">
        <f>N91/J91</f>
        <v>75000000</v>
      </c>
      <c r="P91" s="12">
        <f>O91/L91</f>
        <v>0.16759325588738741</v>
      </c>
      <c r="Q91" s="29">
        <v>44202</v>
      </c>
      <c r="R91" s="2" t="s">
        <v>29</v>
      </c>
      <c r="S91" s="32" t="s">
        <v>30</v>
      </c>
      <c r="T91" s="32" t="s">
        <v>36</v>
      </c>
      <c r="U91" s="149" t="s">
        <v>30</v>
      </c>
      <c r="V91" s="13"/>
    </row>
    <row r="92" spans="1:22" s="3" customFormat="1" ht="15" customHeight="1">
      <c r="A92" s="2">
        <v>3</v>
      </c>
      <c r="B92" s="23"/>
      <c r="C92" s="2" t="s">
        <v>119</v>
      </c>
      <c r="D92" s="2" t="s">
        <v>83</v>
      </c>
      <c r="E92" s="2" t="s">
        <v>59</v>
      </c>
      <c r="F92" s="2" t="s">
        <v>35</v>
      </c>
      <c r="G92" s="24">
        <v>66000000</v>
      </c>
      <c r="H92" s="7">
        <v>6000000</v>
      </c>
      <c r="I92" s="8">
        <v>85335.97</v>
      </c>
      <c r="J92" s="9" t="s">
        <v>28</v>
      </c>
      <c r="K92" s="10">
        <f t="shared" si="10"/>
        <v>3000000</v>
      </c>
      <c r="L92" s="10">
        <v>9053300</v>
      </c>
      <c r="M92" s="12">
        <f t="shared" si="11"/>
        <v>0.33137088133608739</v>
      </c>
      <c r="N92" s="25"/>
      <c r="O92" s="7"/>
      <c r="P92" s="12"/>
      <c r="Q92" s="29">
        <v>44200</v>
      </c>
      <c r="R92" s="2" t="s">
        <v>29</v>
      </c>
      <c r="S92" s="13" t="s">
        <v>36</v>
      </c>
      <c r="T92" s="32" t="s">
        <v>30</v>
      </c>
      <c r="U92" s="13"/>
      <c r="V92" s="13"/>
    </row>
    <row r="93" spans="1:22" s="3" customFormat="1" ht="15" customHeight="1">
      <c r="A93" s="2">
        <v>3</v>
      </c>
      <c r="B93" s="23"/>
      <c r="C93" s="2" t="s">
        <v>119</v>
      </c>
      <c r="D93" s="2" t="s">
        <v>83</v>
      </c>
      <c r="E93" s="2" t="s">
        <v>61</v>
      </c>
      <c r="F93" s="2" t="s">
        <v>35</v>
      </c>
      <c r="G93" s="2"/>
      <c r="H93" s="7">
        <v>50000000</v>
      </c>
      <c r="I93" s="8">
        <v>3319.95</v>
      </c>
      <c r="J93" s="9" t="s">
        <v>28</v>
      </c>
      <c r="K93" s="10">
        <f t="shared" si="10"/>
        <v>25000000</v>
      </c>
      <c r="L93" s="10">
        <v>126264931</v>
      </c>
      <c r="M93" s="12">
        <f t="shared" si="11"/>
        <v>0.19799638586901061</v>
      </c>
      <c r="N93" s="25"/>
      <c r="O93" s="7"/>
      <c r="P93" s="12"/>
      <c r="Q93" s="2"/>
      <c r="R93" s="2" t="s">
        <v>29</v>
      </c>
      <c r="S93" s="32" t="s">
        <v>30</v>
      </c>
      <c r="T93" s="13"/>
      <c r="U93" s="13"/>
      <c r="V93" s="13"/>
    </row>
    <row r="94" spans="1:22" s="3" customFormat="1" ht="15" customHeight="1">
      <c r="A94" s="2">
        <v>3</v>
      </c>
      <c r="B94" s="4"/>
      <c r="C94" s="2" t="s">
        <v>119</v>
      </c>
      <c r="D94" s="2" t="s">
        <v>83</v>
      </c>
      <c r="E94" s="2" t="s">
        <v>67</v>
      </c>
      <c r="F94" s="2" t="s">
        <v>42</v>
      </c>
      <c r="G94" s="8"/>
      <c r="H94" s="7"/>
      <c r="I94" s="8">
        <v>15617.16</v>
      </c>
      <c r="J94" s="9" t="s">
        <v>28</v>
      </c>
      <c r="K94" s="10"/>
      <c r="L94" s="11">
        <v>127575529</v>
      </c>
      <c r="M94" s="12"/>
      <c r="N94" s="25">
        <v>39000000</v>
      </c>
      <c r="O94" s="7">
        <f>N94/J94</f>
        <v>19500000</v>
      </c>
      <c r="P94" s="12">
        <f>O94/L94</f>
        <v>0.15285063015494138</v>
      </c>
      <c r="Q94" s="14"/>
      <c r="R94" s="2" t="s">
        <v>58</v>
      </c>
      <c r="S94" s="32" t="s">
        <v>30</v>
      </c>
      <c r="T94" s="13"/>
      <c r="U94" s="13"/>
      <c r="V94" s="13"/>
    </row>
    <row r="95" spans="1:22" s="3" customFormat="1" ht="15" customHeight="1">
      <c r="A95" s="2">
        <v>3</v>
      </c>
      <c r="B95" s="23"/>
      <c r="C95" s="2" t="s">
        <v>119</v>
      </c>
      <c r="D95" s="2" t="s">
        <v>83</v>
      </c>
      <c r="E95" s="2" t="s">
        <v>75</v>
      </c>
      <c r="F95" s="2" t="s">
        <v>40</v>
      </c>
      <c r="G95" s="24"/>
      <c r="H95" s="7"/>
      <c r="I95" s="8">
        <v>37751.269999999997</v>
      </c>
      <c r="J95" s="9" t="s">
        <v>28</v>
      </c>
      <c r="K95" s="10"/>
      <c r="L95" s="10">
        <v>32510453</v>
      </c>
      <c r="M95" s="12"/>
      <c r="N95" s="25"/>
      <c r="O95" s="7"/>
      <c r="P95" s="12"/>
      <c r="Q95" s="2"/>
      <c r="R95" s="2" t="s">
        <v>58</v>
      </c>
      <c r="S95" s="32" t="s">
        <v>36</v>
      </c>
      <c r="T95" s="32"/>
      <c r="U95" s="13"/>
      <c r="V95" s="13"/>
    </row>
    <row r="96" spans="1:22" s="3" customFormat="1" ht="12" customHeight="1">
      <c r="A96" s="2">
        <v>3</v>
      </c>
      <c r="B96" s="4"/>
      <c r="C96" s="2" t="s">
        <v>119</v>
      </c>
      <c r="D96" s="2" t="s">
        <v>83</v>
      </c>
      <c r="E96" s="2" t="s">
        <v>76</v>
      </c>
      <c r="F96" s="2" t="s">
        <v>38</v>
      </c>
      <c r="G96" s="24"/>
      <c r="H96" s="7">
        <v>20000000</v>
      </c>
      <c r="I96" s="8">
        <v>5050.3599999999997</v>
      </c>
      <c r="J96" s="9" t="s">
        <v>28</v>
      </c>
      <c r="K96" s="10">
        <f>H96/J96</f>
        <v>10000000</v>
      </c>
      <c r="L96" s="10">
        <v>108116615</v>
      </c>
      <c r="M96" s="12">
        <f>K96/L96</f>
        <v>9.2492721863332475E-2</v>
      </c>
      <c r="N96" s="25"/>
      <c r="O96" s="7"/>
      <c r="P96" s="12"/>
      <c r="Q96" s="29"/>
      <c r="R96" s="2" t="s">
        <v>29</v>
      </c>
      <c r="S96" s="13" t="s">
        <v>36</v>
      </c>
      <c r="T96" s="32"/>
      <c r="U96" s="13"/>
      <c r="V96" s="13"/>
    </row>
    <row r="97" spans="1:22" s="3" customFormat="1" ht="15" customHeight="1">
      <c r="A97" s="2">
        <v>3</v>
      </c>
      <c r="B97" s="23"/>
      <c r="C97" s="2" t="s">
        <v>119</v>
      </c>
      <c r="D97" s="2" t="s">
        <v>83</v>
      </c>
      <c r="E97" s="2" t="s">
        <v>107</v>
      </c>
      <c r="F97" s="2" t="s">
        <v>35</v>
      </c>
      <c r="G97" s="2"/>
      <c r="H97" s="7"/>
      <c r="I97" s="8">
        <v>55046.06</v>
      </c>
      <c r="J97" s="9" t="s">
        <v>28</v>
      </c>
      <c r="K97" s="10"/>
      <c r="L97" s="10">
        <v>2832067</v>
      </c>
      <c r="M97" s="12"/>
      <c r="N97" s="25"/>
      <c r="O97" s="7"/>
      <c r="P97" s="12"/>
      <c r="Q97" s="29">
        <v>44238</v>
      </c>
      <c r="R97" s="3" t="s">
        <v>102</v>
      </c>
      <c r="S97" s="32" t="s">
        <v>36</v>
      </c>
      <c r="T97" s="13"/>
      <c r="U97" s="13"/>
      <c r="V97" s="13"/>
    </row>
    <row r="98" spans="1:22" s="3" customFormat="1" ht="15" customHeight="1">
      <c r="A98" s="2">
        <v>3</v>
      </c>
      <c r="B98" s="4"/>
      <c r="C98" s="2" t="s">
        <v>119</v>
      </c>
      <c r="D98" s="2" t="s">
        <v>83</v>
      </c>
      <c r="E98" s="2" t="s">
        <v>110</v>
      </c>
      <c r="F98" s="2" t="s">
        <v>35</v>
      </c>
      <c r="G98" s="8"/>
      <c r="H98" s="7"/>
      <c r="I98" s="8">
        <v>10225.209999999999</v>
      </c>
      <c r="J98" s="9" t="s">
        <v>28</v>
      </c>
      <c r="K98" s="10"/>
      <c r="L98" s="10">
        <v>5703569</v>
      </c>
      <c r="M98" s="12"/>
      <c r="N98" s="25"/>
      <c r="O98" s="7"/>
      <c r="P98" s="12"/>
      <c r="Q98" s="29">
        <v>44230</v>
      </c>
      <c r="R98" s="3" t="s">
        <v>102</v>
      </c>
      <c r="S98" s="32" t="s">
        <v>30</v>
      </c>
      <c r="T98" s="13"/>
      <c r="U98" s="13"/>
      <c r="V98" s="13"/>
    </row>
    <row r="99" spans="1:22" s="3" customFormat="1" ht="15" customHeight="1">
      <c r="A99" s="2">
        <v>3</v>
      </c>
      <c r="B99" s="23"/>
      <c r="C99" s="2" t="s">
        <v>119</v>
      </c>
      <c r="D99" s="2" t="s">
        <v>83</v>
      </c>
      <c r="E99" s="2" t="s">
        <v>78</v>
      </c>
      <c r="F99" s="2" t="s">
        <v>35</v>
      </c>
      <c r="G99" s="8"/>
      <c r="H99" s="7">
        <v>20000000</v>
      </c>
      <c r="I99" s="8">
        <v>1668.98</v>
      </c>
      <c r="J99" s="9" t="s">
        <v>28</v>
      </c>
      <c r="K99" s="10">
        <f t="shared" ref="K99:K104" si="12">H99/J99</f>
        <v>10000000</v>
      </c>
      <c r="L99" s="10">
        <v>51709098</v>
      </c>
      <c r="M99" s="12">
        <f t="shared" ref="M99:M104" si="13">K99/L99</f>
        <v>0.19338956560410317</v>
      </c>
      <c r="N99" s="25"/>
      <c r="O99" s="7"/>
      <c r="P99" s="12"/>
      <c r="Q99" s="14"/>
      <c r="R99" s="2" t="s">
        <v>29</v>
      </c>
      <c r="S99" s="13" t="s">
        <v>30</v>
      </c>
      <c r="U99" s="13"/>
      <c r="V99" s="13"/>
    </row>
    <row r="100" spans="1:22" s="3" customFormat="1" ht="15" customHeight="1">
      <c r="A100" s="2">
        <v>3</v>
      </c>
      <c r="B100" s="4"/>
      <c r="C100" s="2" t="s">
        <v>119</v>
      </c>
      <c r="D100" s="2" t="s">
        <v>83</v>
      </c>
      <c r="E100" s="2" t="s">
        <v>113</v>
      </c>
      <c r="F100" s="2" t="s">
        <v>35</v>
      </c>
      <c r="G100" s="2"/>
      <c r="H100" s="7">
        <v>13000000</v>
      </c>
      <c r="I100" s="8">
        <v>63033.98</v>
      </c>
      <c r="J100" s="9" t="s">
        <v>28</v>
      </c>
      <c r="K100" s="10">
        <f t="shared" si="12"/>
        <v>6500000</v>
      </c>
      <c r="L100" s="10">
        <v>8574832</v>
      </c>
      <c r="M100" s="12">
        <f t="shared" si="13"/>
        <v>0.75803234395729269</v>
      </c>
      <c r="N100" s="25"/>
      <c r="O100" s="7"/>
      <c r="P100" s="12"/>
      <c r="Q100" s="29">
        <v>44208</v>
      </c>
      <c r="R100" s="2" t="s">
        <v>29</v>
      </c>
      <c r="S100" s="13" t="s">
        <v>30</v>
      </c>
      <c r="T100" s="32" t="s">
        <v>30</v>
      </c>
      <c r="U100" s="13"/>
      <c r="V100" s="13"/>
    </row>
    <row r="101" spans="1:22" s="3" customFormat="1" ht="15" customHeight="1">
      <c r="A101" s="2">
        <v>3</v>
      </c>
      <c r="B101" s="4"/>
      <c r="C101" s="2" t="s">
        <v>119</v>
      </c>
      <c r="D101" s="2" t="s">
        <v>83</v>
      </c>
      <c r="E101" s="2" t="s">
        <v>25</v>
      </c>
      <c r="F101" s="2" t="s">
        <v>35</v>
      </c>
      <c r="G101" s="8"/>
      <c r="H101" s="7">
        <v>17000000</v>
      </c>
      <c r="I101" s="8">
        <v>60146.3</v>
      </c>
      <c r="J101" s="9" t="s">
        <v>28</v>
      </c>
      <c r="K101" s="10">
        <f t="shared" si="12"/>
        <v>8500000</v>
      </c>
      <c r="L101" s="10">
        <v>66834405</v>
      </c>
      <c r="M101" s="12">
        <f t="shared" si="13"/>
        <v>0.12718000556749176</v>
      </c>
      <c r="N101" s="25"/>
      <c r="O101" s="7"/>
      <c r="P101" s="12"/>
      <c r="Q101" s="29">
        <v>44204</v>
      </c>
      <c r="R101" s="2" t="s">
        <v>29</v>
      </c>
      <c r="S101" s="32" t="s">
        <v>30</v>
      </c>
      <c r="T101" s="13" t="s">
        <v>36</v>
      </c>
      <c r="U101" s="35" t="s">
        <v>30</v>
      </c>
      <c r="V101" s="35"/>
    </row>
    <row r="102" spans="1:22" s="3" customFormat="1" ht="15" customHeight="1">
      <c r="A102" s="2">
        <v>3</v>
      </c>
      <c r="B102" s="23"/>
      <c r="C102" s="2" t="s">
        <v>119</v>
      </c>
      <c r="D102" s="2" t="s">
        <v>83</v>
      </c>
      <c r="E102" s="2" t="s">
        <v>83</v>
      </c>
      <c r="F102" s="2" t="s">
        <v>35</v>
      </c>
      <c r="G102" s="24">
        <v>1500000000</v>
      </c>
      <c r="H102" s="7">
        <v>300000000</v>
      </c>
      <c r="I102" s="8">
        <v>84068.25</v>
      </c>
      <c r="J102" s="9" t="s">
        <v>28</v>
      </c>
      <c r="K102" s="10">
        <f t="shared" si="12"/>
        <v>150000000</v>
      </c>
      <c r="L102" s="10">
        <v>328239523</v>
      </c>
      <c r="M102" s="12">
        <f t="shared" si="13"/>
        <v>0.4569833596790841</v>
      </c>
      <c r="N102" s="25">
        <v>200000000</v>
      </c>
      <c r="O102" s="7">
        <f>N102/J102</f>
        <v>100000000</v>
      </c>
      <c r="P102" s="12">
        <f>O102/L102</f>
        <v>0.3046555731193894</v>
      </c>
      <c r="Q102" s="29">
        <v>44183</v>
      </c>
      <c r="R102" s="2" t="s">
        <v>29</v>
      </c>
      <c r="S102" s="13" t="s">
        <v>36</v>
      </c>
      <c r="T102" s="32" t="s">
        <v>30</v>
      </c>
      <c r="U102" s="35" t="s">
        <v>30</v>
      </c>
      <c r="V102" s="35"/>
    </row>
    <row r="103" spans="1:22" s="99" customFormat="1" ht="15" customHeight="1">
      <c r="A103" s="86">
        <v>4</v>
      </c>
      <c r="B103" s="100"/>
      <c r="C103" s="86" t="s">
        <v>120</v>
      </c>
      <c r="D103" s="86" t="s">
        <v>83</v>
      </c>
      <c r="E103" s="86" t="s">
        <v>34</v>
      </c>
      <c r="F103" s="86" t="s">
        <v>35</v>
      </c>
      <c r="G103" s="88"/>
      <c r="H103" s="95">
        <v>51000000</v>
      </c>
      <c r="I103" s="90">
        <v>1133.81</v>
      </c>
      <c r="J103" s="91" t="s">
        <v>28</v>
      </c>
      <c r="K103" s="92">
        <f t="shared" si="12"/>
        <v>25500000</v>
      </c>
      <c r="L103" s="92">
        <v>25364307</v>
      </c>
      <c r="M103" s="93">
        <f t="shared" si="13"/>
        <v>1.0053497617735032</v>
      </c>
      <c r="N103" s="109">
        <v>10000000</v>
      </c>
      <c r="O103" s="95">
        <f>N103/J103</f>
        <v>5000000</v>
      </c>
      <c r="P103" s="93">
        <f>O103/L103</f>
        <v>0.19712740426931435</v>
      </c>
      <c r="Q103" s="86"/>
      <c r="R103" s="86" t="s">
        <v>29</v>
      </c>
      <c r="S103" s="98" t="s">
        <v>30</v>
      </c>
      <c r="T103" s="98" t="s">
        <v>36</v>
      </c>
    </row>
    <row r="104" spans="1:22" s="99" customFormat="1" ht="15" customHeight="1">
      <c r="A104" s="86">
        <v>4</v>
      </c>
      <c r="B104" s="87"/>
      <c r="C104" s="86" t="s">
        <v>120</v>
      </c>
      <c r="D104" s="86" t="s">
        <v>83</v>
      </c>
      <c r="E104" s="86" t="s">
        <v>43</v>
      </c>
      <c r="F104" s="86" t="s">
        <v>35</v>
      </c>
      <c r="G104" s="86"/>
      <c r="H104" s="95">
        <v>52000000</v>
      </c>
      <c r="I104" s="90">
        <v>22233.89</v>
      </c>
      <c r="J104" s="91" t="s">
        <v>28</v>
      </c>
      <c r="K104" s="92">
        <f t="shared" si="12"/>
        <v>26000000</v>
      </c>
      <c r="L104" s="92">
        <v>37589262</v>
      </c>
      <c r="M104" s="93">
        <f t="shared" si="13"/>
        <v>0.69168689717824205</v>
      </c>
      <c r="N104" s="94">
        <v>24000000</v>
      </c>
      <c r="O104" s="95">
        <f>N104/J104</f>
        <v>12000000</v>
      </c>
      <c r="P104" s="93">
        <f>O104/L104</f>
        <v>0.31924010638995787</v>
      </c>
      <c r="Q104" s="86"/>
      <c r="R104" s="86" t="s">
        <v>29</v>
      </c>
      <c r="S104" s="98" t="s">
        <v>30</v>
      </c>
      <c r="T104" s="98" t="s">
        <v>36</v>
      </c>
      <c r="U104" s="98"/>
      <c r="V104" s="98"/>
    </row>
    <row r="105" spans="1:22" s="99" customFormat="1" ht="15" customHeight="1">
      <c r="A105" s="151">
        <v>4</v>
      </c>
      <c r="B105" s="152" t="s">
        <v>121</v>
      </c>
      <c r="C105" s="151" t="s">
        <v>120</v>
      </c>
      <c r="D105" s="151" t="s">
        <v>83</v>
      </c>
      <c r="E105" s="151" t="s">
        <v>48</v>
      </c>
      <c r="F105" s="151" t="s">
        <v>49</v>
      </c>
      <c r="G105" s="151"/>
      <c r="H105" s="153"/>
      <c r="I105" s="154"/>
      <c r="J105" s="155" t="s">
        <v>28</v>
      </c>
      <c r="K105" s="156"/>
      <c r="L105" s="156"/>
      <c r="M105" s="157"/>
      <c r="N105" s="158">
        <v>1100000000</v>
      </c>
      <c r="O105" s="153">
        <f>N105/J105</f>
        <v>550000000</v>
      </c>
      <c r="P105" s="157"/>
      <c r="Q105" s="151"/>
      <c r="R105" s="151" t="s">
        <v>122</v>
      </c>
      <c r="S105" s="138" t="s">
        <v>30</v>
      </c>
      <c r="T105" s="98"/>
      <c r="U105" s="98"/>
      <c r="V105" s="98"/>
    </row>
    <row r="106" spans="1:22" s="99" customFormat="1" ht="15" customHeight="1">
      <c r="A106" s="86">
        <v>4</v>
      </c>
      <c r="B106" s="87"/>
      <c r="C106" s="86" t="s">
        <v>120</v>
      </c>
      <c r="D106" s="86" t="s">
        <v>123</v>
      </c>
      <c r="E106" s="86" t="s">
        <v>55</v>
      </c>
      <c r="F106" s="86" t="s">
        <v>60</v>
      </c>
      <c r="G106" s="88"/>
      <c r="H106" s="95"/>
      <c r="I106" s="90">
        <v>47699.54</v>
      </c>
      <c r="J106" s="91" t="s">
        <v>28</v>
      </c>
      <c r="K106" s="92"/>
      <c r="L106" s="92">
        <v>447512041</v>
      </c>
      <c r="M106" s="93"/>
      <c r="N106" s="109">
        <v>200000000</v>
      </c>
      <c r="O106" s="95">
        <f>N106/J106</f>
        <v>100000000</v>
      </c>
      <c r="P106" s="93">
        <f>O106/L106</f>
        <v>0.22345767451651652</v>
      </c>
      <c r="Q106" s="86"/>
      <c r="R106" s="86" t="s">
        <v>58</v>
      </c>
      <c r="S106" s="97" t="s">
        <v>36</v>
      </c>
      <c r="T106" s="97"/>
    </row>
    <row r="107" spans="1:22" s="99" customFormat="1" ht="15" customHeight="1">
      <c r="A107" s="86">
        <v>4</v>
      </c>
      <c r="B107" s="87"/>
      <c r="C107" s="86" t="s">
        <v>120</v>
      </c>
      <c r="D107" s="86" t="s">
        <v>83</v>
      </c>
      <c r="E107" s="86" t="s">
        <v>56</v>
      </c>
      <c r="F107" s="87" t="s">
        <v>38</v>
      </c>
      <c r="G107" s="88"/>
      <c r="H107" s="95"/>
      <c r="I107" s="90">
        <v>7934.9</v>
      </c>
      <c r="J107" s="91" t="s">
        <v>28</v>
      </c>
      <c r="K107" s="92"/>
      <c r="L107" s="92">
        <v>1366417754</v>
      </c>
      <c r="M107" s="93"/>
      <c r="N107" s="109">
        <v>500000000</v>
      </c>
      <c r="O107" s="95">
        <f>N107/J107</f>
        <v>250000000</v>
      </c>
      <c r="P107" s="93">
        <f>O107/L107</f>
        <v>0.18296015202390292</v>
      </c>
      <c r="Q107" s="86"/>
      <c r="R107" s="86" t="s">
        <v>124</v>
      </c>
      <c r="S107" s="108" t="s">
        <v>36</v>
      </c>
      <c r="T107" s="98"/>
      <c r="U107" s="98"/>
      <c r="V107" s="98"/>
    </row>
    <row r="108" spans="1:22" s="99" customFormat="1" ht="15" customHeight="1">
      <c r="A108" s="86">
        <v>4</v>
      </c>
      <c r="B108" s="87"/>
      <c r="C108" s="86" t="s">
        <v>120</v>
      </c>
      <c r="D108" s="86" t="s">
        <v>123</v>
      </c>
      <c r="E108" s="86" t="s">
        <v>98</v>
      </c>
      <c r="F108" s="86" t="s">
        <v>42</v>
      </c>
      <c r="G108" s="88"/>
      <c r="H108" s="95">
        <v>50000000</v>
      </c>
      <c r="I108" s="90">
        <v>4546.76</v>
      </c>
      <c r="J108" s="91" t="s">
        <v>28</v>
      </c>
      <c r="K108" s="92">
        <f>H108/J108</f>
        <v>25000000</v>
      </c>
      <c r="L108" s="92">
        <v>270625568</v>
      </c>
      <c r="M108" s="93">
        <f>K108/L108</f>
        <v>9.2378558998534838E-2</v>
      </c>
      <c r="N108" s="109"/>
      <c r="O108" s="95"/>
      <c r="P108" s="93"/>
      <c r="Q108" s="86"/>
      <c r="R108" s="86" t="s">
        <v>29</v>
      </c>
      <c r="S108" s="97" t="s">
        <v>30</v>
      </c>
      <c r="T108" s="98" t="s">
        <v>30</v>
      </c>
      <c r="U108" s="98"/>
      <c r="V108" s="98"/>
    </row>
    <row r="109" spans="1:22" s="99" customFormat="1" ht="15" customHeight="1">
      <c r="A109" s="86">
        <v>4</v>
      </c>
      <c r="B109" s="87"/>
      <c r="C109" s="86" t="s">
        <v>120</v>
      </c>
      <c r="D109" s="86" t="s">
        <v>123</v>
      </c>
      <c r="E109" s="86" t="s">
        <v>67</v>
      </c>
      <c r="F109" s="86" t="s">
        <v>42</v>
      </c>
      <c r="G109" s="88"/>
      <c r="H109" s="95"/>
      <c r="I109" s="90">
        <v>15617.16</v>
      </c>
      <c r="J109" s="91" t="s">
        <v>28</v>
      </c>
      <c r="K109" s="92"/>
      <c r="L109" s="101">
        <v>127575529</v>
      </c>
      <c r="M109" s="93"/>
      <c r="N109" s="109">
        <v>10000000</v>
      </c>
      <c r="O109" s="95">
        <f>N109/J109</f>
        <v>5000000</v>
      </c>
      <c r="P109" s="93">
        <f>O109/L109</f>
        <v>3.9192469270497791E-2</v>
      </c>
      <c r="Q109" s="86"/>
      <c r="R109" s="86" t="s">
        <v>58</v>
      </c>
      <c r="S109" s="97" t="s">
        <v>36</v>
      </c>
      <c r="T109" s="110"/>
      <c r="U109" s="98"/>
      <c r="V109" s="98"/>
    </row>
    <row r="110" spans="1:22" s="99" customFormat="1" ht="15" customHeight="1">
      <c r="A110" s="86">
        <v>4</v>
      </c>
      <c r="B110" s="100"/>
      <c r="C110" s="86" t="s">
        <v>120</v>
      </c>
      <c r="D110" s="86" t="s">
        <v>123</v>
      </c>
      <c r="E110" s="86" t="s">
        <v>72</v>
      </c>
      <c r="F110" s="86" t="s">
        <v>35</v>
      </c>
      <c r="G110" s="88"/>
      <c r="H110" s="95">
        <v>10700000</v>
      </c>
      <c r="I110" s="90">
        <v>486.08</v>
      </c>
      <c r="J110" s="91" t="s">
        <v>28</v>
      </c>
      <c r="K110" s="92">
        <f>H110/J110</f>
        <v>5350000</v>
      </c>
      <c r="L110" s="92">
        <v>4917000</v>
      </c>
      <c r="M110" s="93">
        <f>K110/L110</f>
        <v>1.0880618263168598</v>
      </c>
      <c r="N110" s="109"/>
      <c r="O110" s="95"/>
      <c r="P110" s="93"/>
      <c r="Q110" s="86"/>
      <c r="R110" s="86" t="s">
        <v>29</v>
      </c>
      <c r="S110" s="97" t="s">
        <v>30</v>
      </c>
      <c r="T110" s="110"/>
      <c r="U110" s="98"/>
      <c r="V110" s="98"/>
    </row>
    <row r="111" spans="1:22" s="99" customFormat="1" ht="15" customHeight="1">
      <c r="A111" s="86">
        <v>4</v>
      </c>
      <c r="B111" s="87"/>
      <c r="C111" s="86" t="s">
        <v>120</v>
      </c>
      <c r="D111" s="86" t="s">
        <v>83</v>
      </c>
      <c r="E111" s="86" t="s">
        <v>75</v>
      </c>
      <c r="F111" s="86" t="s">
        <v>40</v>
      </c>
      <c r="G111" s="88"/>
      <c r="H111" s="95"/>
      <c r="I111" s="90">
        <v>37751.269999999997</v>
      </c>
      <c r="J111" s="91" t="s">
        <v>28</v>
      </c>
      <c r="K111" s="92"/>
      <c r="L111" s="92">
        <v>32510453</v>
      </c>
      <c r="M111" s="93"/>
      <c r="N111" s="94">
        <v>12000000</v>
      </c>
      <c r="O111" s="95">
        <f>N111/J111</f>
        <v>6000000</v>
      </c>
      <c r="P111" s="93">
        <f>O111/L111</f>
        <v>0.18455602571886648</v>
      </c>
      <c r="Q111" s="86"/>
      <c r="R111" s="86" t="s">
        <v>58</v>
      </c>
      <c r="S111" s="97" t="s">
        <v>36</v>
      </c>
      <c r="T111" s="97"/>
      <c r="U111" s="98"/>
      <c r="V111" s="98"/>
    </row>
    <row r="112" spans="1:22" s="99" customFormat="1" ht="15" customHeight="1">
      <c r="A112" s="86">
        <v>4</v>
      </c>
      <c r="B112" s="111"/>
      <c r="C112" s="86" t="s">
        <v>120</v>
      </c>
      <c r="D112" s="86" t="s">
        <v>83</v>
      </c>
      <c r="E112" s="86" t="s">
        <v>76</v>
      </c>
      <c r="F112" s="86" t="s">
        <v>38</v>
      </c>
      <c r="G112" s="88"/>
      <c r="H112" s="95">
        <v>30000000</v>
      </c>
      <c r="I112" s="90">
        <v>5050.3599999999997</v>
      </c>
      <c r="J112" s="91" t="s">
        <v>28</v>
      </c>
      <c r="K112" s="92">
        <f>H112/J112</f>
        <v>15000000</v>
      </c>
      <c r="L112" s="92">
        <v>108116615</v>
      </c>
      <c r="M112" s="93">
        <f>K112/L112</f>
        <v>0.13873908279499872</v>
      </c>
      <c r="N112" s="112"/>
      <c r="O112" s="95"/>
      <c r="P112" s="93"/>
      <c r="Q112" s="86"/>
      <c r="R112" s="86" t="s">
        <v>29</v>
      </c>
      <c r="S112" s="97" t="s">
        <v>36</v>
      </c>
      <c r="T112" s="98"/>
      <c r="U112" s="98"/>
      <c r="V112" s="98"/>
    </row>
    <row r="113" spans="1:22" s="99" customFormat="1" ht="15" customHeight="1">
      <c r="A113" s="86">
        <v>4</v>
      </c>
      <c r="B113" s="111"/>
      <c r="C113" s="86" t="s">
        <v>120</v>
      </c>
      <c r="D113" s="86" t="s">
        <v>83</v>
      </c>
      <c r="E113" s="86" t="s">
        <v>125</v>
      </c>
      <c r="F113" s="86" t="s">
        <v>35</v>
      </c>
      <c r="G113" s="88"/>
      <c r="H113" s="95"/>
      <c r="I113" s="90">
        <v>1668.98</v>
      </c>
      <c r="J113" s="91" t="s">
        <v>28</v>
      </c>
      <c r="K113" s="92"/>
      <c r="L113" s="92">
        <v>51709098</v>
      </c>
      <c r="M113" s="93"/>
      <c r="N113" s="94">
        <v>40000000</v>
      </c>
      <c r="O113" s="95">
        <f>N113/J113</f>
        <v>20000000</v>
      </c>
      <c r="P113" s="93">
        <f>O113/L113</f>
        <v>0.38677913120820634</v>
      </c>
      <c r="Q113" s="86"/>
      <c r="R113" s="86" t="s">
        <v>126</v>
      </c>
      <c r="S113" s="97" t="s">
        <v>36</v>
      </c>
      <c r="T113" s="98"/>
      <c r="U113" s="98"/>
      <c r="V113" s="98"/>
    </row>
    <row r="114" spans="1:22" s="99" customFormat="1" ht="15" customHeight="1">
      <c r="A114" s="86">
        <v>4</v>
      </c>
      <c r="B114" s="111"/>
      <c r="C114" s="86" t="s">
        <v>120</v>
      </c>
      <c r="D114" s="86" t="s">
        <v>83</v>
      </c>
      <c r="E114" s="86" t="s">
        <v>113</v>
      </c>
      <c r="F114" s="86" t="s">
        <v>60</v>
      </c>
      <c r="G114" s="88"/>
      <c r="H114" s="95"/>
      <c r="I114" s="90">
        <v>63033.98</v>
      </c>
      <c r="J114" s="91" t="s">
        <v>28</v>
      </c>
      <c r="K114" s="92"/>
      <c r="L114" s="92">
        <v>8574832</v>
      </c>
      <c r="M114" s="93"/>
      <c r="N114" s="94">
        <v>6000000</v>
      </c>
      <c r="O114" s="95">
        <f>N114/J114</f>
        <v>3000000</v>
      </c>
      <c r="P114" s="93">
        <f>O114/L114</f>
        <v>0.34986108182644277</v>
      </c>
      <c r="Q114" s="86"/>
      <c r="R114" s="86" t="s">
        <v>126</v>
      </c>
      <c r="S114" s="97" t="s">
        <v>36</v>
      </c>
      <c r="T114" s="98"/>
      <c r="U114" s="98"/>
      <c r="V114" s="98"/>
    </row>
    <row r="115" spans="1:22" s="99" customFormat="1" ht="15" customHeight="1">
      <c r="A115" s="86">
        <v>4</v>
      </c>
      <c r="B115" s="87"/>
      <c r="C115" s="86" t="s">
        <v>120</v>
      </c>
      <c r="D115" s="86" t="s">
        <v>83</v>
      </c>
      <c r="E115" s="86" t="s">
        <v>25</v>
      </c>
      <c r="F115" s="86" t="s">
        <v>35</v>
      </c>
      <c r="G115" s="86"/>
      <c r="H115" s="95">
        <v>60000000</v>
      </c>
      <c r="I115" s="90">
        <v>60146.3</v>
      </c>
      <c r="J115" s="91" t="s">
        <v>28</v>
      </c>
      <c r="K115" s="92">
        <f>H115/J115</f>
        <v>30000000</v>
      </c>
      <c r="L115" s="92">
        <v>66834405</v>
      </c>
      <c r="M115" s="93">
        <f>K115/L115</f>
        <v>0.44887060788526506</v>
      </c>
      <c r="N115" s="94"/>
      <c r="O115" s="95"/>
      <c r="P115" s="93"/>
      <c r="Q115" s="86"/>
      <c r="R115" s="86" t="s">
        <v>29</v>
      </c>
      <c r="S115" s="97" t="s">
        <v>30</v>
      </c>
      <c r="T115" s="110"/>
      <c r="U115" s="98"/>
      <c r="V115" s="98"/>
    </row>
    <row r="116" spans="1:22" s="99" customFormat="1" ht="15" customHeight="1">
      <c r="A116" s="86">
        <v>4</v>
      </c>
      <c r="B116" s="111"/>
      <c r="C116" s="86" t="s">
        <v>120</v>
      </c>
      <c r="D116" s="86" t="s">
        <v>83</v>
      </c>
      <c r="E116" s="86" t="s">
        <v>81</v>
      </c>
      <c r="F116" s="86" t="s">
        <v>40</v>
      </c>
      <c r="G116" s="88"/>
      <c r="H116" s="95">
        <v>12000000</v>
      </c>
      <c r="I116" s="90">
        <v>30340.2</v>
      </c>
      <c r="J116" s="91" t="s">
        <v>28</v>
      </c>
      <c r="K116" s="92">
        <f>H116/J116</f>
        <v>6000000</v>
      </c>
      <c r="L116" s="92">
        <v>44385155</v>
      </c>
      <c r="M116" s="93">
        <f>K116/L116</f>
        <v>0.13518033225297962</v>
      </c>
      <c r="N116" s="94"/>
      <c r="O116" s="95"/>
      <c r="P116" s="93"/>
      <c r="Q116" s="86"/>
      <c r="R116" s="86" t="s">
        <v>29</v>
      </c>
      <c r="S116" s="97" t="s">
        <v>36</v>
      </c>
      <c r="T116" s="98"/>
      <c r="U116" s="98"/>
      <c r="V116" s="98"/>
    </row>
    <row r="117" spans="1:22" s="99" customFormat="1" ht="15" customHeight="1">
      <c r="A117" s="86">
        <v>4</v>
      </c>
      <c r="B117" s="111"/>
      <c r="C117" s="86" t="s">
        <v>120</v>
      </c>
      <c r="D117" s="86" t="s">
        <v>83</v>
      </c>
      <c r="E117" s="86" t="s">
        <v>83</v>
      </c>
      <c r="F117" s="86" t="s">
        <v>35</v>
      </c>
      <c r="G117" s="88">
        <v>1600000000</v>
      </c>
      <c r="H117" s="95">
        <v>110000000</v>
      </c>
      <c r="I117" s="90">
        <v>84068.25</v>
      </c>
      <c r="J117" s="91" t="s">
        <v>28</v>
      </c>
      <c r="K117" s="92">
        <f>H117/J117</f>
        <v>55000000</v>
      </c>
      <c r="L117" s="92">
        <v>328239523</v>
      </c>
      <c r="M117" s="93">
        <f>K117/L117</f>
        <v>0.16756056521566418</v>
      </c>
      <c r="N117" s="94"/>
      <c r="O117" s="95"/>
      <c r="P117" s="93"/>
      <c r="Q117" s="86"/>
      <c r="R117" s="86" t="s">
        <v>127</v>
      </c>
      <c r="S117" s="97" t="s">
        <v>30</v>
      </c>
      <c r="T117" s="98" t="s">
        <v>30</v>
      </c>
      <c r="U117" s="98"/>
      <c r="V117" s="98"/>
    </row>
    <row r="118" spans="1:22" s="150" customFormat="1" ht="15" customHeight="1">
      <c r="A118" s="139">
        <v>5</v>
      </c>
      <c r="B118" s="140" t="s">
        <v>121</v>
      </c>
      <c r="C118" s="139" t="s">
        <v>128</v>
      </c>
      <c r="D118" s="139" t="s">
        <v>129</v>
      </c>
      <c r="E118" s="139" t="s">
        <v>26</v>
      </c>
      <c r="F118" s="139" t="s">
        <v>27</v>
      </c>
      <c r="G118" s="141"/>
      <c r="H118" s="142"/>
      <c r="I118" s="143">
        <v>2818</v>
      </c>
      <c r="J118" s="144" t="s">
        <v>28</v>
      </c>
      <c r="K118" s="145"/>
      <c r="L118" s="145">
        <v>1359998350</v>
      </c>
      <c r="M118" s="146"/>
      <c r="N118" s="147">
        <v>300000000</v>
      </c>
      <c r="O118" s="142">
        <f>N118/J118</f>
        <v>150000000</v>
      </c>
      <c r="P118" s="146">
        <f>O118/L118</f>
        <v>0.11029425145993743</v>
      </c>
      <c r="Q118" s="139"/>
      <c r="R118" s="139" t="s">
        <v>130</v>
      </c>
      <c r="S118" s="148" t="s">
        <v>30</v>
      </c>
      <c r="T118" s="149" t="s">
        <v>30</v>
      </c>
      <c r="U118" s="149"/>
      <c r="V118" s="149"/>
    </row>
    <row r="119" spans="1:22" s="3" customFormat="1" ht="15" customHeight="1">
      <c r="A119" s="2">
        <v>5</v>
      </c>
      <c r="B119" s="36"/>
      <c r="C119" s="2" t="s">
        <v>128</v>
      </c>
      <c r="D119" s="2" t="s">
        <v>129</v>
      </c>
      <c r="E119" s="2" t="s">
        <v>131</v>
      </c>
      <c r="F119" s="23" t="s">
        <v>40</v>
      </c>
      <c r="G119" s="2"/>
      <c r="H119" s="7"/>
      <c r="I119" s="8">
        <v>2536.9299999999998</v>
      </c>
      <c r="J119" s="9" t="s">
        <v>28</v>
      </c>
      <c r="K119" s="10"/>
      <c r="L119" s="11">
        <v>43053054</v>
      </c>
      <c r="M119" s="12"/>
      <c r="N119" s="25"/>
      <c r="O119" s="7"/>
      <c r="P119" s="12"/>
      <c r="Q119" s="27">
        <v>44206</v>
      </c>
      <c r="R119" s="3" t="s">
        <v>102</v>
      </c>
      <c r="S119" s="13" t="s">
        <v>30</v>
      </c>
      <c r="U119" s="13"/>
      <c r="V119" s="13"/>
    </row>
    <row r="120" spans="1:22" s="3" customFormat="1" ht="15" customHeight="1">
      <c r="A120" s="2">
        <v>5</v>
      </c>
      <c r="B120" s="23"/>
      <c r="C120" s="2" t="s">
        <v>128</v>
      </c>
      <c r="D120" s="2" t="s">
        <v>129</v>
      </c>
      <c r="E120" s="2" t="s">
        <v>31</v>
      </c>
      <c r="F120" s="2" t="s">
        <v>32</v>
      </c>
      <c r="G120" s="2"/>
      <c r="H120" s="7">
        <v>25000000</v>
      </c>
      <c r="I120" s="8">
        <v>45117.58</v>
      </c>
      <c r="J120" s="9" t="s">
        <v>28</v>
      </c>
      <c r="K120" s="10">
        <f>H120/J120</f>
        <v>12500000</v>
      </c>
      <c r="L120" s="11">
        <v>44938712</v>
      </c>
      <c r="M120" s="12">
        <f>K120/L120</f>
        <v>0.27815661472451636</v>
      </c>
      <c r="N120" s="25"/>
      <c r="O120" s="7"/>
      <c r="P120" s="12"/>
      <c r="Q120" s="27">
        <v>44188</v>
      </c>
      <c r="R120" s="2" t="s">
        <v>29</v>
      </c>
      <c r="S120" s="32" t="s">
        <v>36</v>
      </c>
      <c r="T120" s="37"/>
      <c r="U120" s="38"/>
      <c r="V120" s="38"/>
    </row>
    <row r="121" spans="1:22" s="3" customFormat="1" ht="15" customHeight="1">
      <c r="A121" s="2">
        <v>5</v>
      </c>
      <c r="B121" s="36"/>
      <c r="C121" s="2" t="s">
        <v>128</v>
      </c>
      <c r="D121" s="2" t="s">
        <v>129</v>
      </c>
      <c r="E121" s="2" t="s">
        <v>132</v>
      </c>
      <c r="F121" s="23" t="s">
        <v>40</v>
      </c>
      <c r="G121" s="2"/>
      <c r="H121" s="7">
        <v>2600000</v>
      </c>
      <c r="I121" s="8">
        <v>20431.29</v>
      </c>
      <c r="J121" s="9" t="s">
        <v>28</v>
      </c>
      <c r="K121" s="10">
        <f>H121/J121</f>
        <v>1300000</v>
      </c>
      <c r="L121" s="11">
        <v>11513100</v>
      </c>
      <c r="M121" s="12">
        <f>K121/L121</f>
        <v>0.11291485351469197</v>
      </c>
      <c r="N121" s="25"/>
      <c r="O121" s="7"/>
      <c r="P121" s="12"/>
      <c r="Q121" s="27">
        <v>44202</v>
      </c>
      <c r="R121" s="2" t="s">
        <v>29</v>
      </c>
      <c r="S121" s="13" t="s">
        <v>30</v>
      </c>
      <c r="U121" s="13"/>
      <c r="V121" s="13"/>
    </row>
    <row r="122" spans="1:22" s="3" customFormat="1" ht="14.25" customHeight="1">
      <c r="A122" s="2">
        <v>5</v>
      </c>
      <c r="B122" s="23"/>
      <c r="C122" s="2" t="s">
        <v>128</v>
      </c>
      <c r="D122" s="2" t="s">
        <v>129</v>
      </c>
      <c r="E122" s="2" t="s">
        <v>41</v>
      </c>
      <c r="F122" s="2" t="s">
        <v>42</v>
      </c>
      <c r="G122" s="2"/>
      <c r="H122" s="7">
        <v>10000000</v>
      </c>
      <c r="I122" s="8">
        <v>46945.68</v>
      </c>
      <c r="J122" s="9" t="s">
        <v>28</v>
      </c>
      <c r="K122" s="10">
        <f>H122/J122</f>
        <v>5000000</v>
      </c>
      <c r="L122" s="11">
        <v>211049527</v>
      </c>
      <c r="M122" s="12">
        <f>K122/L122</f>
        <v>2.3691121563139062E-2</v>
      </c>
      <c r="N122" s="25">
        <v>40000000</v>
      </c>
      <c r="O122" s="7">
        <f>N122/J122</f>
        <v>20000000</v>
      </c>
      <c r="P122" s="12">
        <f>O122/L122</f>
        <v>9.4764486252556249E-2</v>
      </c>
      <c r="Q122" s="2"/>
      <c r="R122" s="2" t="s">
        <v>29</v>
      </c>
      <c r="S122" s="32" t="s">
        <v>30</v>
      </c>
      <c r="T122" s="32" t="s">
        <v>30</v>
      </c>
      <c r="U122" s="13"/>
      <c r="V122" s="13"/>
    </row>
    <row r="123" spans="1:22" s="3" customFormat="1" ht="15.95">
      <c r="A123" s="2">
        <v>5</v>
      </c>
      <c r="B123" s="23"/>
      <c r="C123" s="2" t="s">
        <v>128</v>
      </c>
      <c r="D123" s="2" t="s">
        <v>129</v>
      </c>
      <c r="E123" s="2" t="s">
        <v>44</v>
      </c>
      <c r="F123" s="23" t="s">
        <v>35</v>
      </c>
      <c r="G123" s="2"/>
      <c r="H123" s="7"/>
      <c r="I123" s="8">
        <v>41028.74</v>
      </c>
      <c r="J123" s="9" t="s">
        <v>28</v>
      </c>
      <c r="K123" s="10"/>
      <c r="L123" s="10">
        <v>18952038</v>
      </c>
      <c r="M123" s="12"/>
      <c r="N123" s="25"/>
      <c r="O123" s="7"/>
      <c r="P123" s="12"/>
      <c r="Q123" s="27"/>
      <c r="R123" s="3" t="s">
        <v>58</v>
      </c>
      <c r="S123" s="32" t="s">
        <v>36</v>
      </c>
      <c r="U123" s="38"/>
      <c r="V123" s="38"/>
    </row>
    <row r="124" spans="1:22" s="3" customFormat="1" ht="15.95">
      <c r="A124" s="2">
        <v>5</v>
      </c>
      <c r="B124" s="36"/>
      <c r="C124" s="2" t="s">
        <v>128</v>
      </c>
      <c r="D124" s="2" t="s">
        <v>129</v>
      </c>
      <c r="E124" s="2" t="s">
        <v>46</v>
      </c>
      <c r="F124" s="23" t="s">
        <v>32</v>
      </c>
      <c r="G124" s="39"/>
      <c r="H124" s="7"/>
      <c r="I124" s="8">
        <v>43387.89</v>
      </c>
      <c r="J124" s="9" t="s">
        <v>28</v>
      </c>
      <c r="K124" s="10"/>
      <c r="L124" s="10"/>
      <c r="M124" s="12"/>
      <c r="N124" s="25"/>
      <c r="O124" s="7"/>
      <c r="P124" s="12"/>
      <c r="Q124" s="27"/>
      <c r="R124" s="3" t="s">
        <v>133</v>
      </c>
      <c r="S124" s="32" t="s">
        <v>36</v>
      </c>
      <c r="U124" s="38"/>
      <c r="V124" s="38"/>
    </row>
    <row r="125" spans="1:22" s="3" customFormat="1" ht="15.95">
      <c r="A125" s="2">
        <v>5</v>
      </c>
      <c r="B125" s="23"/>
      <c r="C125" s="2" t="s">
        <v>128</v>
      </c>
      <c r="D125" s="2" t="s">
        <v>129</v>
      </c>
      <c r="E125" s="2" t="s">
        <v>134</v>
      </c>
      <c r="F125" s="2" t="s">
        <v>63</v>
      </c>
      <c r="G125" s="2"/>
      <c r="H125" s="7"/>
      <c r="I125" s="8">
        <v>58096.33</v>
      </c>
      <c r="J125" s="9" t="s">
        <v>28</v>
      </c>
      <c r="K125" s="10"/>
      <c r="L125" s="10"/>
      <c r="M125" s="12"/>
      <c r="N125" s="25"/>
      <c r="O125" s="7"/>
      <c r="P125" s="12"/>
      <c r="Q125" s="27"/>
      <c r="R125" s="3" t="s">
        <v>135</v>
      </c>
      <c r="S125" s="35" t="s">
        <v>36</v>
      </c>
      <c r="U125" s="38"/>
      <c r="V125" s="38"/>
    </row>
    <row r="126" spans="1:22" s="3" customFormat="1" ht="15" customHeight="1">
      <c r="A126" s="2">
        <v>5</v>
      </c>
      <c r="B126" s="23"/>
      <c r="C126" s="2" t="s">
        <v>128</v>
      </c>
      <c r="D126" s="2" t="s">
        <v>129</v>
      </c>
      <c r="E126" s="2" t="s">
        <v>52</v>
      </c>
      <c r="F126" s="23" t="s">
        <v>38</v>
      </c>
      <c r="G126" s="2"/>
      <c r="H126" s="7">
        <v>25000000</v>
      </c>
      <c r="I126" s="8">
        <v>1716.7</v>
      </c>
      <c r="J126" s="9" t="s">
        <v>28</v>
      </c>
      <c r="K126" s="10">
        <f>H126/J126</f>
        <v>12500000</v>
      </c>
      <c r="L126" s="28">
        <v>100388073</v>
      </c>
      <c r="M126" s="12">
        <f t="shared" ref="M126:M134" si="14">K126/L126</f>
        <v>0.1245167839809018</v>
      </c>
      <c r="N126" s="25"/>
      <c r="O126" s="7"/>
      <c r="P126" s="12"/>
      <c r="Q126" s="2"/>
      <c r="R126" s="2" t="s">
        <v>29</v>
      </c>
      <c r="S126" s="32" t="s">
        <v>30</v>
      </c>
      <c r="T126" s="40" t="s">
        <v>136</v>
      </c>
      <c r="U126" s="13"/>
      <c r="V126" s="13"/>
    </row>
    <row r="127" spans="1:22" s="3" customFormat="1" ht="15.95">
      <c r="A127" s="2">
        <v>5</v>
      </c>
      <c r="B127" s="36"/>
      <c r="C127" s="2" t="s">
        <v>128</v>
      </c>
      <c r="D127" s="2" t="s">
        <v>129</v>
      </c>
      <c r="E127" s="2" t="s">
        <v>137</v>
      </c>
      <c r="F127" s="23" t="s">
        <v>32</v>
      </c>
      <c r="G127" s="39"/>
      <c r="H127" s="7">
        <v>2000000</v>
      </c>
      <c r="I127" s="8">
        <v>40492.32</v>
      </c>
      <c r="J127" s="9" t="s">
        <v>28</v>
      </c>
      <c r="K127" s="10">
        <v>1000000</v>
      </c>
      <c r="L127" s="10">
        <v>9769949</v>
      </c>
      <c r="M127" s="12">
        <f t="shared" si="14"/>
        <v>0.10235467964059997</v>
      </c>
      <c r="N127" s="25"/>
      <c r="O127" s="7"/>
      <c r="P127" s="12"/>
      <c r="Q127" s="27">
        <v>44217</v>
      </c>
      <c r="R127" s="3" t="s">
        <v>29</v>
      </c>
      <c r="S127" s="32" t="s">
        <v>36</v>
      </c>
      <c r="U127" s="38"/>
      <c r="V127" s="38"/>
    </row>
    <row r="128" spans="1:22" s="3" customFormat="1" ht="15" customHeight="1">
      <c r="A128" s="2">
        <v>5</v>
      </c>
      <c r="B128" s="23"/>
      <c r="C128" s="2" t="s">
        <v>128</v>
      </c>
      <c r="D128" s="2" t="s">
        <v>129</v>
      </c>
      <c r="E128" s="2" t="s">
        <v>138</v>
      </c>
      <c r="F128" s="23" t="s">
        <v>40</v>
      </c>
      <c r="G128" s="2"/>
      <c r="H128" s="7">
        <v>100000000</v>
      </c>
      <c r="I128" s="8">
        <v>7934.9</v>
      </c>
      <c r="J128" s="9" t="s">
        <v>28</v>
      </c>
      <c r="K128" s="10">
        <f t="shared" ref="K128:K134" si="15">H128/J128</f>
        <v>50000000</v>
      </c>
      <c r="L128" s="10">
        <v>1366417754</v>
      </c>
      <c r="M128" s="12">
        <f t="shared" si="14"/>
        <v>3.6592030404780589E-2</v>
      </c>
      <c r="N128" s="25"/>
      <c r="O128" s="7"/>
      <c r="P128" s="12"/>
      <c r="Q128" s="2"/>
      <c r="R128" s="2" t="s">
        <v>29</v>
      </c>
      <c r="S128" s="32" t="s">
        <v>30</v>
      </c>
      <c r="T128" s="32"/>
      <c r="U128" s="13"/>
      <c r="V128" s="13"/>
    </row>
    <row r="129" spans="1:22" s="3" customFormat="1" ht="15" customHeight="1">
      <c r="A129" s="2">
        <v>5</v>
      </c>
      <c r="B129" s="23" t="s">
        <v>69</v>
      </c>
      <c r="C129" s="2" t="s">
        <v>128</v>
      </c>
      <c r="D129" s="2" t="s">
        <v>129</v>
      </c>
      <c r="E129" s="2" t="s">
        <v>139</v>
      </c>
      <c r="F129" s="2" t="s">
        <v>32</v>
      </c>
      <c r="G129" s="2"/>
      <c r="H129" s="7">
        <v>2000000</v>
      </c>
      <c r="I129" s="8">
        <v>18359.59</v>
      </c>
      <c r="J129" s="9" t="s">
        <v>28</v>
      </c>
      <c r="K129" s="10">
        <f t="shared" si="15"/>
        <v>1000000</v>
      </c>
      <c r="L129" s="10">
        <v>82913906</v>
      </c>
      <c r="M129" s="12">
        <f t="shared" si="14"/>
        <v>1.2060703062282459E-2</v>
      </c>
      <c r="N129" s="25"/>
      <c r="O129" s="7"/>
      <c r="P129" s="12"/>
      <c r="Q129" s="27"/>
      <c r="R129" s="3" t="s">
        <v>29</v>
      </c>
      <c r="S129" s="35" t="s">
        <v>36</v>
      </c>
      <c r="U129" s="38"/>
      <c r="V129" s="38"/>
    </row>
    <row r="130" spans="1:22" s="3" customFormat="1" ht="15" customHeight="1">
      <c r="A130" s="2">
        <v>5</v>
      </c>
      <c r="B130" s="23"/>
      <c r="C130" s="2" t="s">
        <v>128</v>
      </c>
      <c r="D130" s="2" t="s">
        <v>129</v>
      </c>
      <c r="E130" s="2" t="s">
        <v>140</v>
      </c>
      <c r="F130" s="2" t="s">
        <v>32</v>
      </c>
      <c r="G130" s="2"/>
      <c r="H130" s="7">
        <v>2000000</v>
      </c>
      <c r="I130" s="8">
        <v>13514.14</v>
      </c>
      <c r="J130" s="9" t="s">
        <v>28</v>
      </c>
      <c r="K130" s="10">
        <f t="shared" si="15"/>
        <v>1000000</v>
      </c>
      <c r="L130" s="11">
        <v>18513930</v>
      </c>
      <c r="M130" s="12">
        <f t="shared" si="14"/>
        <v>5.401338343614781E-2</v>
      </c>
      <c r="N130" s="25">
        <v>3000000</v>
      </c>
      <c r="O130" s="7">
        <f>N130/J130</f>
        <v>1500000</v>
      </c>
      <c r="P130" s="12">
        <f>O130/L130</f>
        <v>8.1020075154221716E-2</v>
      </c>
      <c r="Q130" s="27">
        <v>44214</v>
      </c>
      <c r="R130" s="2" t="s">
        <v>29</v>
      </c>
      <c r="S130" s="32" t="s">
        <v>30</v>
      </c>
      <c r="T130" s="40"/>
      <c r="U130" s="13"/>
      <c r="V130" s="13"/>
    </row>
    <row r="131" spans="1:22" s="3" customFormat="1" ht="15" customHeight="1">
      <c r="A131" s="2">
        <v>5</v>
      </c>
      <c r="B131" s="23"/>
      <c r="C131" s="2" t="s">
        <v>128</v>
      </c>
      <c r="D131" s="2" t="s">
        <v>129</v>
      </c>
      <c r="E131" s="2" t="s">
        <v>65</v>
      </c>
      <c r="F131" s="2" t="s">
        <v>42</v>
      </c>
      <c r="G131" s="2"/>
      <c r="H131" s="7">
        <v>6400000</v>
      </c>
      <c r="I131" s="8">
        <v>8408.92</v>
      </c>
      <c r="J131" s="9" t="s">
        <v>28</v>
      </c>
      <c r="K131" s="10">
        <f t="shared" si="15"/>
        <v>3200000</v>
      </c>
      <c r="L131" s="11">
        <v>31949777</v>
      </c>
      <c r="M131" s="12">
        <f t="shared" si="14"/>
        <v>0.10015719358542002</v>
      </c>
      <c r="N131" s="25"/>
      <c r="O131" s="7"/>
      <c r="P131" s="12"/>
      <c r="Q131" s="2"/>
      <c r="R131" s="2" t="s">
        <v>29</v>
      </c>
      <c r="S131" s="32" t="s">
        <v>30</v>
      </c>
      <c r="T131" s="40"/>
      <c r="U131" s="13"/>
      <c r="V131" s="13"/>
    </row>
    <row r="132" spans="1:22" s="3" customFormat="1" ht="15" customHeight="1">
      <c r="A132" s="2">
        <v>5</v>
      </c>
      <c r="B132" s="23" t="s">
        <v>95</v>
      </c>
      <c r="C132" s="2" t="s">
        <v>128</v>
      </c>
      <c r="D132" s="2" t="s">
        <v>129</v>
      </c>
      <c r="E132" s="2" t="s">
        <v>67</v>
      </c>
      <c r="F132" s="2" t="s">
        <v>32</v>
      </c>
      <c r="G132" s="2"/>
      <c r="H132" s="7">
        <v>24000000</v>
      </c>
      <c r="I132" s="8">
        <v>15617.16</v>
      </c>
      <c r="J132" s="9" t="s">
        <v>28</v>
      </c>
      <c r="K132" s="10">
        <f t="shared" si="15"/>
        <v>12000000</v>
      </c>
      <c r="L132" s="11">
        <v>127575529</v>
      </c>
      <c r="M132" s="12">
        <f t="shared" si="14"/>
        <v>9.4061926249194697E-2</v>
      </c>
      <c r="N132" s="25"/>
      <c r="O132" s="7"/>
      <c r="P132" s="12"/>
      <c r="Q132" s="27">
        <v>44229</v>
      </c>
      <c r="R132" s="2" t="s">
        <v>29</v>
      </c>
      <c r="S132" s="32" t="s">
        <v>30</v>
      </c>
      <c r="T132" s="32" t="s">
        <v>30</v>
      </c>
      <c r="U132" s="13"/>
      <c r="V132" s="13"/>
    </row>
    <row r="133" spans="1:22" s="3" customFormat="1" ht="15" customHeight="1">
      <c r="A133" s="2">
        <v>5</v>
      </c>
      <c r="B133" s="23"/>
      <c r="C133" s="2" t="s">
        <v>128</v>
      </c>
      <c r="D133" s="2" t="s">
        <v>129</v>
      </c>
      <c r="E133" s="2" t="s">
        <v>141</v>
      </c>
      <c r="F133" s="23" t="s">
        <v>40</v>
      </c>
      <c r="G133" s="2"/>
      <c r="H133" s="7">
        <v>25000000</v>
      </c>
      <c r="I133" s="8">
        <v>9371.99</v>
      </c>
      <c r="J133" s="9" t="s">
        <v>28</v>
      </c>
      <c r="K133" s="10">
        <f t="shared" si="15"/>
        <v>12500000</v>
      </c>
      <c r="L133" s="11">
        <v>28608710</v>
      </c>
      <c r="M133" s="12">
        <f t="shared" si="14"/>
        <v>0.43692987205644712</v>
      </c>
      <c r="N133" s="25"/>
      <c r="O133" s="7"/>
      <c r="P133" s="12"/>
      <c r="Q133" s="27"/>
      <c r="R133" s="2" t="s">
        <v>29</v>
      </c>
      <c r="S133" s="32" t="s">
        <v>30</v>
      </c>
      <c r="T133" s="40" t="s">
        <v>136</v>
      </c>
      <c r="U133" s="13"/>
      <c r="V133" s="13"/>
    </row>
    <row r="134" spans="1:22" s="3" customFormat="1" ht="15" customHeight="1">
      <c r="A134" s="2">
        <v>5</v>
      </c>
      <c r="B134" s="23"/>
      <c r="C134" s="2" t="s">
        <v>128</v>
      </c>
      <c r="D134" s="2" t="s">
        <v>129</v>
      </c>
      <c r="E134" s="2" t="s">
        <v>73</v>
      </c>
      <c r="F134" s="23" t="s">
        <v>40</v>
      </c>
      <c r="G134" s="39">
        <v>21000000</v>
      </c>
      <c r="H134" s="7">
        <v>10000</v>
      </c>
      <c r="I134" s="8">
        <v>33427.39</v>
      </c>
      <c r="J134" s="9" t="s">
        <v>28</v>
      </c>
      <c r="K134" s="10">
        <f t="shared" si="15"/>
        <v>5000</v>
      </c>
      <c r="L134" s="10">
        <v>5168185</v>
      </c>
      <c r="M134" s="41">
        <f t="shared" si="14"/>
        <v>9.6745762777454753E-4</v>
      </c>
      <c r="N134" s="25">
        <v>100000</v>
      </c>
      <c r="O134" s="7">
        <f>N134/J134</f>
        <v>50000</v>
      </c>
      <c r="P134" s="12">
        <f>O134/L134</f>
        <v>9.6745762777454749E-3</v>
      </c>
      <c r="Q134" s="27">
        <v>44207</v>
      </c>
      <c r="R134" s="3" t="s">
        <v>142</v>
      </c>
      <c r="S134" s="32" t="s">
        <v>36</v>
      </c>
      <c r="U134" s="38"/>
      <c r="V134" s="38"/>
    </row>
    <row r="135" spans="1:22" s="3" customFormat="1" ht="15" customHeight="1">
      <c r="A135" s="2">
        <v>5</v>
      </c>
      <c r="B135" s="23"/>
      <c r="C135" s="2" t="s">
        <v>128</v>
      </c>
      <c r="D135" s="2" t="s">
        <v>129</v>
      </c>
      <c r="E135" s="2" t="s">
        <v>143</v>
      </c>
      <c r="F135" s="23" t="s">
        <v>32</v>
      </c>
      <c r="G135" s="2"/>
      <c r="H135" s="7"/>
      <c r="I135" s="8">
        <v>20645.27</v>
      </c>
      <c r="J135" s="9" t="s">
        <v>28</v>
      </c>
      <c r="K135" s="10"/>
      <c r="L135" s="10">
        <v>7044636</v>
      </c>
      <c r="M135" s="12"/>
      <c r="N135" s="25"/>
      <c r="O135" s="7"/>
      <c r="P135" s="12"/>
      <c r="Q135" s="27">
        <v>44211</v>
      </c>
      <c r="R135" s="3" t="s">
        <v>102</v>
      </c>
      <c r="S135" s="32" t="s">
        <v>30</v>
      </c>
      <c r="U135" s="38"/>
      <c r="V135" s="38"/>
    </row>
    <row r="136" spans="1:22" s="3" customFormat="1" ht="15" customHeight="1">
      <c r="A136" s="2">
        <v>5</v>
      </c>
      <c r="B136" s="23"/>
      <c r="C136" s="2" t="s">
        <v>128</v>
      </c>
      <c r="D136" s="2" t="s">
        <v>129</v>
      </c>
      <c r="E136" s="2" t="s">
        <v>144</v>
      </c>
      <c r="F136" s="2" t="s">
        <v>35</v>
      </c>
      <c r="G136" s="2"/>
      <c r="H136" s="7"/>
      <c r="I136" s="8">
        <v>10734.29</v>
      </c>
      <c r="J136" s="9" t="s">
        <v>28</v>
      </c>
      <c r="K136" s="10"/>
      <c r="L136" s="10">
        <v>34268528</v>
      </c>
      <c r="M136" s="12"/>
      <c r="N136" s="25"/>
      <c r="O136" s="7"/>
      <c r="P136" s="12"/>
      <c r="Q136" s="2"/>
      <c r="R136" s="3" t="s">
        <v>102</v>
      </c>
      <c r="S136" s="32" t="s">
        <v>30</v>
      </c>
      <c r="T136" s="32"/>
      <c r="U136" s="13"/>
      <c r="V136" s="13"/>
    </row>
    <row r="137" spans="1:22" s="3" customFormat="1" ht="15" customHeight="1">
      <c r="A137" s="2">
        <v>5</v>
      </c>
      <c r="B137" s="4"/>
      <c r="C137" s="2" t="s">
        <v>128</v>
      </c>
      <c r="D137" s="2" t="s">
        <v>129</v>
      </c>
      <c r="E137" s="2" t="s">
        <v>109</v>
      </c>
      <c r="F137" s="2" t="s">
        <v>32</v>
      </c>
      <c r="G137" s="2"/>
      <c r="H137" s="7">
        <v>2000000</v>
      </c>
      <c r="I137" s="8">
        <v>62676.31</v>
      </c>
      <c r="J137" s="9" t="s">
        <v>28</v>
      </c>
      <c r="K137" s="10">
        <f>H137/J137</f>
        <v>1000000</v>
      </c>
      <c r="L137" s="11">
        <v>6944975</v>
      </c>
      <c r="M137" s="12">
        <f>K137/L137</f>
        <v>0.14398899924045802</v>
      </c>
      <c r="N137" s="25"/>
      <c r="O137" s="7"/>
      <c r="P137" s="12"/>
      <c r="Q137" s="27">
        <v>44196</v>
      </c>
      <c r="R137" s="2" t="s">
        <v>29</v>
      </c>
      <c r="S137" s="13" t="s">
        <v>30</v>
      </c>
      <c r="U137" s="13"/>
      <c r="V137" s="13"/>
    </row>
    <row r="138" spans="1:22" s="3" customFormat="1" ht="15" customHeight="1">
      <c r="A138" s="2">
        <v>5</v>
      </c>
      <c r="B138" s="23"/>
      <c r="C138" s="2" t="s">
        <v>128</v>
      </c>
      <c r="D138" s="2" t="s">
        <v>129</v>
      </c>
      <c r="E138" s="2" t="s">
        <v>145</v>
      </c>
      <c r="F138" s="2" t="s">
        <v>32</v>
      </c>
      <c r="G138" s="2"/>
      <c r="H138" s="7"/>
      <c r="I138" s="8">
        <v>25231.360000000001</v>
      </c>
      <c r="J138" s="9" t="s">
        <v>28</v>
      </c>
      <c r="K138" s="10"/>
      <c r="L138" s="10">
        <v>58558270</v>
      </c>
      <c r="M138" s="12"/>
      <c r="N138" s="25"/>
      <c r="O138" s="7"/>
      <c r="P138" s="12"/>
      <c r="Q138" s="27"/>
      <c r="R138" s="3" t="s">
        <v>133</v>
      </c>
      <c r="S138" s="32" t="s">
        <v>36</v>
      </c>
      <c r="U138" s="38"/>
      <c r="V138" s="38"/>
    </row>
    <row r="139" spans="1:22" s="3" customFormat="1" ht="15" customHeight="1">
      <c r="A139" s="2">
        <v>5</v>
      </c>
      <c r="B139" s="23"/>
      <c r="C139" s="2" t="s">
        <v>128</v>
      </c>
      <c r="D139" s="2" t="s">
        <v>129</v>
      </c>
      <c r="E139" s="2" t="s">
        <v>146</v>
      </c>
      <c r="F139" s="2" t="s">
        <v>40</v>
      </c>
      <c r="G139" s="2"/>
      <c r="H139" s="7"/>
      <c r="I139" s="8">
        <v>19047.57</v>
      </c>
      <c r="J139" s="9" t="s">
        <v>28</v>
      </c>
      <c r="K139" s="10"/>
      <c r="L139" s="10"/>
      <c r="M139" s="12"/>
      <c r="N139" s="25"/>
      <c r="O139" s="7"/>
      <c r="P139" s="12"/>
      <c r="Q139" s="27">
        <v>44226</v>
      </c>
      <c r="R139" s="3" t="s">
        <v>58</v>
      </c>
      <c r="S139" s="35" t="s">
        <v>30</v>
      </c>
      <c r="U139" s="38"/>
      <c r="V139" s="38"/>
    </row>
    <row r="140" spans="1:22" s="3" customFormat="1" ht="15" customHeight="1">
      <c r="A140" s="2">
        <v>5</v>
      </c>
      <c r="B140" s="23"/>
      <c r="C140" s="2" t="s">
        <v>128</v>
      </c>
      <c r="D140" s="2" t="s">
        <v>129</v>
      </c>
      <c r="E140" s="2" t="s">
        <v>147</v>
      </c>
      <c r="F140" s="23" t="s">
        <v>38</v>
      </c>
      <c r="G140" s="2"/>
      <c r="H140" s="7">
        <v>35000000</v>
      </c>
      <c r="I140" s="8">
        <v>2375.23</v>
      </c>
      <c r="J140" s="9" t="s">
        <v>28</v>
      </c>
      <c r="K140" s="10">
        <f t="shared" ref="K140:K148" si="16">H140/J140</f>
        <v>17500000</v>
      </c>
      <c r="L140" s="11">
        <v>33580650</v>
      </c>
      <c r="M140" s="12">
        <f t="shared" ref="M140:M146" si="17">K140/L140</f>
        <v>0.52113345036501679</v>
      </c>
      <c r="N140" s="25"/>
      <c r="O140" s="7"/>
      <c r="P140" s="12"/>
      <c r="Q140" s="27">
        <v>44239</v>
      </c>
      <c r="R140" s="2" t="s">
        <v>29</v>
      </c>
      <c r="S140" s="32" t="s">
        <v>30</v>
      </c>
      <c r="T140" s="37"/>
      <c r="U140" s="13"/>
      <c r="V140" s="13"/>
    </row>
    <row r="141" spans="1:22" s="3" customFormat="1" ht="15" customHeight="1">
      <c r="A141" s="2">
        <v>5</v>
      </c>
      <c r="B141" s="23"/>
      <c r="C141" s="2" t="s">
        <v>128</v>
      </c>
      <c r="D141" s="2" t="s">
        <v>129</v>
      </c>
      <c r="E141" s="2" t="s">
        <v>148</v>
      </c>
      <c r="F141" s="2" t="s">
        <v>32</v>
      </c>
      <c r="G141" s="2"/>
      <c r="H141" s="7">
        <v>10000000</v>
      </c>
      <c r="I141" s="8">
        <v>4723.5600000000004</v>
      </c>
      <c r="J141" s="9" t="s">
        <v>28</v>
      </c>
      <c r="K141" s="10">
        <f t="shared" si="16"/>
        <v>5000000</v>
      </c>
      <c r="L141" s="11">
        <v>28515829</v>
      </c>
      <c r="M141" s="12">
        <f t="shared" si="17"/>
        <v>0.1753412113672024</v>
      </c>
      <c r="N141" s="25"/>
      <c r="O141" s="7"/>
      <c r="P141" s="12"/>
      <c r="Q141" s="27">
        <v>44209</v>
      </c>
      <c r="R141" s="2" t="s">
        <v>29</v>
      </c>
      <c r="S141" s="32" t="s">
        <v>36</v>
      </c>
      <c r="T141" s="37"/>
      <c r="U141" s="13"/>
      <c r="V141" s="13"/>
    </row>
    <row r="142" spans="1:22" s="3" customFormat="1" ht="15" customHeight="1">
      <c r="A142" s="2">
        <v>5</v>
      </c>
      <c r="B142" s="23"/>
      <c r="C142" s="2" t="s">
        <v>128</v>
      </c>
      <c r="D142" s="2" t="s">
        <v>129</v>
      </c>
      <c r="E142" s="2" t="s">
        <v>149</v>
      </c>
      <c r="F142" s="23" t="s">
        <v>38</v>
      </c>
      <c r="G142" s="2"/>
      <c r="H142" s="7">
        <v>50000000</v>
      </c>
      <c r="I142" s="8">
        <v>23.93</v>
      </c>
      <c r="J142" s="9" t="s">
        <v>28</v>
      </c>
      <c r="K142" s="10">
        <f t="shared" si="16"/>
        <v>25000000</v>
      </c>
      <c r="L142" s="10">
        <v>96462106</v>
      </c>
      <c r="M142" s="12">
        <f t="shared" si="17"/>
        <v>0.25916912906711781</v>
      </c>
      <c r="N142" s="25">
        <v>100000000</v>
      </c>
      <c r="O142" s="7">
        <f>N142/J142</f>
        <v>50000000</v>
      </c>
      <c r="P142" s="12">
        <f>O142/L142</f>
        <v>0.51833825813423562</v>
      </c>
      <c r="Q142" s="2"/>
      <c r="R142" s="3" t="s">
        <v>29</v>
      </c>
      <c r="S142" s="32" t="s">
        <v>30</v>
      </c>
      <c r="U142" s="38"/>
      <c r="V142" s="38"/>
    </row>
    <row r="143" spans="1:22" s="99" customFormat="1" ht="15" customHeight="1">
      <c r="A143" s="86">
        <v>6</v>
      </c>
      <c r="B143" s="87"/>
      <c r="C143" s="86" t="s">
        <v>150</v>
      </c>
      <c r="D143" s="86" t="s">
        <v>151</v>
      </c>
      <c r="E143" s="86" t="s">
        <v>26</v>
      </c>
      <c r="F143" s="86" t="s">
        <v>27</v>
      </c>
      <c r="G143" s="88"/>
      <c r="H143" s="95">
        <v>120000000</v>
      </c>
      <c r="I143" s="90">
        <v>2818.2</v>
      </c>
      <c r="J143" s="91" t="s">
        <v>152</v>
      </c>
      <c r="K143" s="92">
        <f t="shared" si="16"/>
        <v>120000000</v>
      </c>
      <c r="L143" s="92">
        <v>1359998350</v>
      </c>
      <c r="M143" s="93">
        <f t="shared" si="17"/>
        <v>8.8235401167949951E-2</v>
      </c>
      <c r="N143" s="94"/>
      <c r="O143" s="95"/>
      <c r="P143" s="93"/>
      <c r="Q143" s="86"/>
      <c r="R143" s="86" t="s">
        <v>29</v>
      </c>
      <c r="S143" s="97" t="s">
        <v>30</v>
      </c>
      <c r="T143" s="97" t="s">
        <v>30</v>
      </c>
      <c r="U143" s="98"/>
      <c r="V143" s="98"/>
    </row>
    <row r="144" spans="1:22" s="99" customFormat="1" ht="15" customHeight="1">
      <c r="A144" s="86">
        <v>6</v>
      </c>
      <c r="B144" s="87"/>
      <c r="C144" s="86" t="s">
        <v>150</v>
      </c>
      <c r="D144" s="86" t="s">
        <v>151</v>
      </c>
      <c r="E144" s="86" t="s">
        <v>43</v>
      </c>
      <c r="F144" s="86" t="s">
        <v>35</v>
      </c>
      <c r="G144" s="86"/>
      <c r="H144" s="95">
        <v>38000000</v>
      </c>
      <c r="I144" s="90">
        <v>22233.89</v>
      </c>
      <c r="J144" s="91" t="s">
        <v>152</v>
      </c>
      <c r="K144" s="92">
        <f t="shared" si="16"/>
        <v>38000000</v>
      </c>
      <c r="L144" s="92">
        <v>37589262</v>
      </c>
      <c r="M144" s="93">
        <f t="shared" si="17"/>
        <v>1.0109270035681999</v>
      </c>
      <c r="N144" s="94"/>
      <c r="O144" s="95"/>
      <c r="P144" s="93"/>
      <c r="Q144" s="86"/>
      <c r="R144" s="86" t="s">
        <v>29</v>
      </c>
      <c r="S144" s="97" t="s">
        <v>36</v>
      </c>
      <c r="T144" s="98"/>
      <c r="U144" s="98"/>
      <c r="V144" s="98"/>
    </row>
    <row r="145" spans="1:22" s="99" customFormat="1" ht="15" customHeight="1">
      <c r="A145" s="86">
        <v>6</v>
      </c>
      <c r="B145" s="87"/>
      <c r="C145" s="86" t="s">
        <v>150</v>
      </c>
      <c r="D145" s="86" t="s">
        <v>151</v>
      </c>
      <c r="E145" s="86" t="s">
        <v>44</v>
      </c>
      <c r="F145" s="86" t="s">
        <v>35</v>
      </c>
      <c r="G145" s="86"/>
      <c r="H145" s="95">
        <v>4000000</v>
      </c>
      <c r="I145" s="90">
        <v>41028.74</v>
      </c>
      <c r="J145" s="91" t="s">
        <v>152</v>
      </c>
      <c r="K145" s="92">
        <f t="shared" si="16"/>
        <v>4000000</v>
      </c>
      <c r="L145" s="92">
        <v>18952038</v>
      </c>
      <c r="M145" s="93">
        <f t="shared" si="17"/>
        <v>0.21105909559700123</v>
      </c>
      <c r="N145" s="94"/>
      <c r="O145" s="95"/>
      <c r="P145" s="93"/>
      <c r="Q145" s="86"/>
      <c r="R145" s="86" t="s">
        <v>29</v>
      </c>
      <c r="S145" s="97" t="s">
        <v>30</v>
      </c>
      <c r="T145" s="98"/>
      <c r="U145" s="98"/>
      <c r="V145" s="98"/>
    </row>
    <row r="146" spans="1:22" s="99" customFormat="1" ht="15" customHeight="1">
      <c r="A146" s="86">
        <v>6</v>
      </c>
      <c r="B146" s="87"/>
      <c r="C146" s="86" t="s">
        <v>150</v>
      </c>
      <c r="D146" s="86" t="s">
        <v>151</v>
      </c>
      <c r="E146" s="86" t="s">
        <v>46</v>
      </c>
      <c r="F146" s="86" t="s">
        <v>32</v>
      </c>
      <c r="G146" s="86"/>
      <c r="H146" s="95">
        <v>9000000</v>
      </c>
      <c r="I146" s="90">
        <v>43387.89</v>
      </c>
      <c r="J146" s="91" t="s">
        <v>152</v>
      </c>
      <c r="K146" s="92">
        <f t="shared" si="16"/>
        <v>9000000</v>
      </c>
      <c r="L146" s="101">
        <v>50339443</v>
      </c>
      <c r="M146" s="93">
        <f t="shared" si="17"/>
        <v>0.17878624521133457</v>
      </c>
      <c r="N146" s="94"/>
      <c r="O146" s="95"/>
      <c r="P146" s="93"/>
      <c r="Q146" s="86"/>
      <c r="R146" s="86" t="s">
        <v>29</v>
      </c>
      <c r="S146" s="98" t="s">
        <v>30</v>
      </c>
      <c r="U146" s="98"/>
      <c r="V146" s="98"/>
    </row>
    <row r="147" spans="1:22" s="99" customFormat="1" ht="15" customHeight="1">
      <c r="A147" s="86">
        <v>6</v>
      </c>
      <c r="B147" s="87"/>
      <c r="C147" s="86" t="s">
        <v>150</v>
      </c>
      <c r="D147" s="86" t="s">
        <v>151</v>
      </c>
      <c r="E147" s="86" t="s">
        <v>92</v>
      </c>
      <c r="F147" s="86" t="s">
        <v>93</v>
      </c>
      <c r="G147" s="86"/>
      <c r="H147" s="95">
        <v>500000000</v>
      </c>
      <c r="I147" s="90"/>
      <c r="J147" s="91" t="s">
        <v>152</v>
      </c>
      <c r="K147" s="92">
        <f t="shared" si="16"/>
        <v>500000000</v>
      </c>
      <c r="L147" s="101"/>
      <c r="M147" s="93"/>
      <c r="N147" s="94"/>
      <c r="O147" s="95"/>
      <c r="P147" s="93"/>
      <c r="Q147" s="86"/>
      <c r="R147" s="86" t="s">
        <v>29</v>
      </c>
      <c r="S147" s="97" t="s">
        <v>30</v>
      </c>
      <c r="T147" s="98"/>
      <c r="U147" s="98"/>
      <c r="V147" s="98"/>
    </row>
    <row r="148" spans="1:22" s="99" customFormat="1" ht="15" customHeight="1">
      <c r="A148" s="86">
        <v>6</v>
      </c>
      <c r="B148" s="87"/>
      <c r="C148" s="86" t="s">
        <v>150</v>
      </c>
      <c r="D148" s="86" t="s">
        <v>151</v>
      </c>
      <c r="E148" s="86" t="s">
        <v>55</v>
      </c>
      <c r="F148" s="86" t="s">
        <v>35</v>
      </c>
      <c r="G148" s="86"/>
      <c r="H148" s="95">
        <v>200000000</v>
      </c>
      <c r="I148" s="90">
        <v>47699.54</v>
      </c>
      <c r="J148" s="91" t="s">
        <v>152</v>
      </c>
      <c r="K148" s="92">
        <f t="shared" si="16"/>
        <v>200000000</v>
      </c>
      <c r="L148" s="92">
        <v>447512041</v>
      </c>
      <c r="M148" s="93">
        <f>K148/L148</f>
        <v>0.44691534903303304</v>
      </c>
      <c r="N148" s="94">
        <v>200000000</v>
      </c>
      <c r="O148" s="95">
        <f>N148/J148</f>
        <v>200000000</v>
      </c>
      <c r="P148" s="93">
        <f>O148/L148</f>
        <v>0.44691534903303304</v>
      </c>
      <c r="Q148" s="86"/>
      <c r="R148" s="86" t="s">
        <v>29</v>
      </c>
      <c r="S148" s="97" t="s">
        <v>30</v>
      </c>
      <c r="T148" s="98"/>
      <c r="U148" s="98"/>
      <c r="V148" s="98"/>
    </row>
    <row r="149" spans="1:22" s="99" customFormat="1" ht="15" customHeight="1">
      <c r="A149" s="86">
        <v>6</v>
      </c>
      <c r="B149" s="87"/>
      <c r="C149" s="86" t="s">
        <v>150</v>
      </c>
      <c r="D149" s="86" t="s">
        <v>151</v>
      </c>
      <c r="E149" s="86" t="s">
        <v>67</v>
      </c>
      <c r="F149" s="86" t="s">
        <v>32</v>
      </c>
      <c r="G149" s="86"/>
      <c r="H149" s="95"/>
      <c r="I149" s="90">
        <v>15617.16</v>
      </c>
      <c r="J149" s="91" t="s">
        <v>152</v>
      </c>
      <c r="K149" s="92"/>
      <c r="L149" s="101">
        <v>127575529</v>
      </c>
      <c r="M149" s="93"/>
      <c r="N149" s="94">
        <v>22000000</v>
      </c>
      <c r="O149" s="95">
        <f>N149/J149</f>
        <v>22000000</v>
      </c>
      <c r="P149" s="93">
        <f>O149/L149</f>
        <v>0.17244686479019028</v>
      </c>
      <c r="Q149" s="86"/>
      <c r="R149" s="86" t="s">
        <v>58</v>
      </c>
      <c r="S149" s="97" t="s">
        <v>36</v>
      </c>
      <c r="T149" s="108"/>
      <c r="U149" s="108"/>
      <c r="V149" s="108"/>
    </row>
    <row r="150" spans="1:22" s="99" customFormat="1" ht="15" customHeight="1">
      <c r="A150" s="86">
        <v>6</v>
      </c>
      <c r="B150" s="87"/>
      <c r="C150" s="86" t="s">
        <v>150</v>
      </c>
      <c r="D150" s="86" t="s">
        <v>151</v>
      </c>
      <c r="E150" s="86" t="s">
        <v>72</v>
      </c>
      <c r="F150" s="86" t="s">
        <v>35</v>
      </c>
      <c r="G150" s="86"/>
      <c r="H150" s="95">
        <v>2000000</v>
      </c>
      <c r="I150" s="90">
        <v>486.08</v>
      </c>
      <c r="J150" s="91" t="s">
        <v>152</v>
      </c>
      <c r="K150" s="92">
        <f>H150/J150</f>
        <v>2000000</v>
      </c>
      <c r="L150" s="92">
        <v>4917000</v>
      </c>
      <c r="M150" s="93">
        <f>K150/L150</f>
        <v>0.40675208460443357</v>
      </c>
      <c r="N150" s="94">
        <v>3000000</v>
      </c>
      <c r="O150" s="95">
        <f>N150/J150</f>
        <v>3000000</v>
      </c>
      <c r="P150" s="93">
        <f>O150/L150</f>
        <v>0.61012812690665041</v>
      </c>
      <c r="Q150" s="86"/>
      <c r="R150" s="86" t="s">
        <v>29</v>
      </c>
      <c r="S150" s="97" t="s">
        <v>30</v>
      </c>
      <c r="T150" s="98"/>
      <c r="U150" s="98"/>
      <c r="V150" s="98"/>
    </row>
    <row r="151" spans="1:22" s="99" customFormat="1" ht="15" customHeight="1">
      <c r="A151" s="86">
        <v>6</v>
      </c>
      <c r="B151" s="87"/>
      <c r="C151" s="86" t="s">
        <v>150</v>
      </c>
      <c r="D151" s="86" t="s">
        <v>151</v>
      </c>
      <c r="E151" s="86" t="s">
        <v>75</v>
      </c>
      <c r="F151" s="86" t="s">
        <v>40</v>
      </c>
      <c r="G151" s="88"/>
      <c r="H151" s="95"/>
      <c r="I151" s="90">
        <v>37751.269999999997</v>
      </c>
      <c r="J151" s="91" t="s">
        <v>152</v>
      </c>
      <c r="K151" s="92"/>
      <c r="L151" s="92">
        <v>32510453</v>
      </c>
      <c r="M151" s="93"/>
      <c r="N151" s="94">
        <v>5000000</v>
      </c>
      <c r="O151" s="95">
        <f>N151/J151</f>
        <v>5000000</v>
      </c>
      <c r="P151" s="93">
        <f>O151/L151</f>
        <v>0.15379668809905539</v>
      </c>
      <c r="Q151" s="86"/>
      <c r="R151" s="86" t="s">
        <v>58</v>
      </c>
      <c r="S151" s="97" t="s">
        <v>36</v>
      </c>
      <c r="T151" s="97"/>
      <c r="U151" s="98"/>
      <c r="V151" s="98"/>
    </row>
    <row r="152" spans="1:22" s="99" customFormat="1" ht="15" customHeight="1">
      <c r="A152" s="86">
        <v>6</v>
      </c>
      <c r="B152" s="87"/>
      <c r="C152" s="86" t="s">
        <v>150</v>
      </c>
      <c r="D152" s="86" t="s">
        <v>151</v>
      </c>
      <c r="E152" s="86" t="s">
        <v>125</v>
      </c>
      <c r="F152" s="86" t="s">
        <v>35</v>
      </c>
      <c r="G152" s="86"/>
      <c r="H152" s="95">
        <v>6000000</v>
      </c>
      <c r="I152" s="90">
        <v>1668.98</v>
      </c>
      <c r="J152" s="91" t="s">
        <v>152</v>
      </c>
      <c r="K152" s="92">
        <f t="shared" ref="K152:K160" si="18">H152/J152</f>
        <v>6000000</v>
      </c>
      <c r="L152" s="92">
        <v>51709098</v>
      </c>
      <c r="M152" s="93">
        <f>K152/L152</f>
        <v>0.1160337393624619</v>
      </c>
      <c r="N152" s="94"/>
      <c r="O152" s="95"/>
      <c r="P152" s="93"/>
      <c r="Q152" s="86"/>
      <c r="R152" s="86" t="s">
        <v>29</v>
      </c>
      <c r="S152" s="97" t="s">
        <v>30</v>
      </c>
      <c r="T152" s="98" t="s">
        <v>30</v>
      </c>
      <c r="U152" s="98"/>
      <c r="V152" s="98"/>
    </row>
    <row r="153" spans="1:22" s="99" customFormat="1" ht="15" customHeight="1">
      <c r="A153" s="86">
        <v>6</v>
      </c>
      <c r="B153" s="87"/>
      <c r="C153" s="86" t="s">
        <v>150</v>
      </c>
      <c r="D153" s="86" t="s">
        <v>151</v>
      </c>
      <c r="E153" s="86" t="s">
        <v>25</v>
      </c>
      <c r="F153" s="86" t="s">
        <v>35</v>
      </c>
      <c r="G153" s="86"/>
      <c r="H153" s="95">
        <v>30000000</v>
      </c>
      <c r="I153" s="90">
        <v>60146.3</v>
      </c>
      <c r="J153" s="91" t="s">
        <v>152</v>
      </c>
      <c r="K153" s="92">
        <f t="shared" si="18"/>
        <v>30000000</v>
      </c>
      <c r="L153" s="92">
        <v>66834405</v>
      </c>
      <c r="M153" s="93">
        <f>K153/L153</f>
        <v>0.44887060788526506</v>
      </c>
      <c r="N153" s="94">
        <v>22000000</v>
      </c>
      <c r="O153" s="95">
        <f>N153/J153</f>
        <v>22000000</v>
      </c>
      <c r="P153" s="93">
        <f>O153/L153</f>
        <v>0.32917177911586104</v>
      </c>
      <c r="Q153" s="86"/>
      <c r="R153" s="86" t="s">
        <v>29</v>
      </c>
      <c r="S153" s="97" t="s">
        <v>30</v>
      </c>
      <c r="T153" s="98"/>
      <c r="U153" s="98"/>
      <c r="V153" s="98"/>
    </row>
    <row r="154" spans="1:22" s="99" customFormat="1" ht="15" customHeight="1">
      <c r="A154" s="86">
        <v>6</v>
      </c>
      <c r="B154" s="87"/>
      <c r="C154" s="86" t="s">
        <v>150</v>
      </c>
      <c r="D154" s="86" t="s">
        <v>151</v>
      </c>
      <c r="E154" s="86" t="s">
        <v>83</v>
      </c>
      <c r="F154" s="86" t="s">
        <v>35</v>
      </c>
      <c r="G154" s="88">
        <v>1000000000</v>
      </c>
      <c r="H154" s="95">
        <v>100000000</v>
      </c>
      <c r="I154" s="90">
        <v>84068.25</v>
      </c>
      <c r="J154" s="91" t="s">
        <v>152</v>
      </c>
      <c r="K154" s="92">
        <f t="shared" si="18"/>
        <v>100000000</v>
      </c>
      <c r="L154" s="92">
        <v>328239523</v>
      </c>
      <c r="M154" s="93">
        <f>K154/L154</f>
        <v>0.3046555731193894</v>
      </c>
      <c r="N154" s="94">
        <v>200000000</v>
      </c>
      <c r="O154" s="95">
        <f>N154/J154</f>
        <v>200000000</v>
      </c>
      <c r="P154" s="93">
        <f>O154/L154</f>
        <v>0.6093111462387788</v>
      </c>
      <c r="Q154" s="86"/>
      <c r="R154" s="86" t="s">
        <v>29</v>
      </c>
      <c r="S154" s="98" t="s">
        <v>36</v>
      </c>
      <c r="T154" s="98"/>
      <c r="U154" s="98"/>
      <c r="V154" s="98"/>
    </row>
    <row r="155" spans="1:22" s="3" customFormat="1" ht="15" customHeight="1">
      <c r="A155" s="2">
        <v>7</v>
      </c>
      <c r="B155" s="23"/>
      <c r="C155" s="2" t="s">
        <v>153</v>
      </c>
      <c r="D155" s="2" t="s">
        <v>154</v>
      </c>
      <c r="E155" s="2" t="s">
        <v>43</v>
      </c>
      <c r="F155" s="2" t="s">
        <v>35</v>
      </c>
      <c r="G155" s="8"/>
      <c r="H155" s="7">
        <v>72000000</v>
      </c>
      <c r="I155" s="8">
        <v>22233.89</v>
      </c>
      <c r="J155" s="9" t="s">
        <v>28</v>
      </c>
      <c r="K155" s="10">
        <f t="shared" si="18"/>
        <v>36000000</v>
      </c>
      <c r="L155" s="10">
        <v>37589262</v>
      </c>
      <c r="M155" s="12">
        <f>K155/L155</f>
        <v>0.95772031916987355</v>
      </c>
      <c r="N155" s="25"/>
      <c r="O155" s="7"/>
      <c r="P155" s="12"/>
      <c r="Q155" s="2"/>
      <c r="R155" s="2" t="s">
        <v>29</v>
      </c>
      <c r="S155" s="32" t="s">
        <v>30</v>
      </c>
      <c r="T155" s="37"/>
      <c r="U155" s="13"/>
      <c r="V155" s="13"/>
    </row>
    <row r="156" spans="1:22" s="3" customFormat="1" ht="15" customHeight="1">
      <c r="A156" s="2">
        <v>7</v>
      </c>
      <c r="B156" s="23"/>
      <c r="C156" s="2" t="s">
        <v>153</v>
      </c>
      <c r="D156" s="2" t="s">
        <v>154</v>
      </c>
      <c r="E156" s="2" t="s">
        <v>92</v>
      </c>
      <c r="F156" s="2" t="s">
        <v>49</v>
      </c>
      <c r="G156" s="8"/>
      <c r="H156" s="7">
        <v>200000000</v>
      </c>
      <c r="I156" s="8"/>
      <c r="J156" s="9" t="s">
        <v>28</v>
      </c>
      <c r="K156" s="10">
        <f t="shared" si="18"/>
        <v>100000000</v>
      </c>
      <c r="L156" s="10"/>
      <c r="M156" s="12"/>
      <c r="N156" s="25"/>
      <c r="O156" s="7"/>
      <c r="P156" s="12"/>
      <c r="Q156" s="2"/>
      <c r="R156" s="2" t="s">
        <v>29</v>
      </c>
      <c r="S156" s="32" t="s">
        <v>30</v>
      </c>
      <c r="T156" s="37"/>
      <c r="U156" s="13"/>
      <c r="V156" s="13"/>
    </row>
    <row r="157" spans="1:22" s="3" customFormat="1" ht="15" customHeight="1">
      <c r="A157" s="2">
        <v>7</v>
      </c>
      <c r="B157" s="23"/>
      <c r="C157" s="2" t="s">
        <v>153</v>
      </c>
      <c r="D157" s="2" t="s">
        <v>154</v>
      </c>
      <c r="E157" s="2" t="s">
        <v>55</v>
      </c>
      <c r="F157" s="2" t="s">
        <v>35</v>
      </c>
      <c r="G157" s="8"/>
      <c r="H157" s="7">
        <v>300000000</v>
      </c>
      <c r="I157" s="8">
        <v>47699.54</v>
      </c>
      <c r="J157" s="9" t="s">
        <v>28</v>
      </c>
      <c r="K157" s="10">
        <f t="shared" si="18"/>
        <v>150000000</v>
      </c>
      <c r="L157" s="10">
        <v>447512041</v>
      </c>
      <c r="M157" s="12">
        <f>K157/L157</f>
        <v>0.33518651177477482</v>
      </c>
      <c r="N157" s="25"/>
      <c r="O157" s="7"/>
      <c r="P157" s="12"/>
      <c r="Q157" s="2"/>
      <c r="R157" s="2" t="s">
        <v>29</v>
      </c>
      <c r="S157" s="32" t="s">
        <v>30</v>
      </c>
      <c r="T157" s="37"/>
      <c r="U157" s="13"/>
      <c r="V157" s="13"/>
    </row>
    <row r="158" spans="1:22" s="3" customFormat="1" ht="15" customHeight="1">
      <c r="A158" s="2">
        <v>7</v>
      </c>
      <c r="B158" s="23"/>
      <c r="C158" s="2" t="s">
        <v>153</v>
      </c>
      <c r="D158" s="2" t="s">
        <v>154</v>
      </c>
      <c r="E158" s="2" t="s">
        <v>25</v>
      </c>
      <c r="F158" s="2" t="s">
        <v>35</v>
      </c>
      <c r="G158" s="8"/>
      <c r="H158" s="7">
        <v>60000000</v>
      </c>
      <c r="I158" s="8">
        <v>60146.3</v>
      </c>
      <c r="J158" s="9" t="s">
        <v>28</v>
      </c>
      <c r="K158" s="10">
        <f t="shared" si="18"/>
        <v>30000000</v>
      </c>
      <c r="L158" s="10">
        <v>66834405</v>
      </c>
      <c r="M158" s="12">
        <f>K158/L158</f>
        <v>0.44887060788526506</v>
      </c>
      <c r="N158" s="25"/>
      <c r="O158" s="7"/>
      <c r="P158" s="12"/>
      <c r="Q158" s="2"/>
      <c r="R158" s="2" t="s">
        <v>29</v>
      </c>
      <c r="S158" s="32" t="s">
        <v>30</v>
      </c>
      <c r="T158" s="37"/>
      <c r="U158" s="13"/>
      <c r="V158" s="13"/>
    </row>
    <row r="159" spans="1:22" s="3" customFormat="1" ht="15" customHeight="1">
      <c r="A159" s="2">
        <v>7</v>
      </c>
      <c r="B159" s="23"/>
      <c r="C159" s="2" t="s">
        <v>153</v>
      </c>
      <c r="D159" s="2" t="s">
        <v>154</v>
      </c>
      <c r="E159" s="2" t="s">
        <v>83</v>
      </c>
      <c r="F159" s="2" t="s">
        <v>35</v>
      </c>
      <c r="G159" s="42">
        <v>2100000000</v>
      </c>
      <c r="H159" s="7">
        <v>100000000</v>
      </c>
      <c r="I159" s="8">
        <v>84068.25</v>
      </c>
      <c r="J159" s="9" t="s">
        <v>28</v>
      </c>
      <c r="K159" s="10">
        <f t="shared" si="18"/>
        <v>50000000</v>
      </c>
      <c r="L159" s="10">
        <v>328239523</v>
      </c>
      <c r="M159" s="12">
        <f>K159/L159</f>
        <v>0.1523277865596947</v>
      </c>
      <c r="N159" s="25">
        <v>500000000</v>
      </c>
      <c r="O159" s="7">
        <f>N159/J159</f>
        <v>250000000</v>
      </c>
      <c r="P159" s="12">
        <f>O159/L159</f>
        <v>0.7616389327984735</v>
      </c>
      <c r="Q159" s="2"/>
      <c r="R159" s="2" t="s">
        <v>29</v>
      </c>
      <c r="S159" s="32" t="s">
        <v>30</v>
      </c>
      <c r="T159" s="13"/>
      <c r="U159" s="13"/>
      <c r="V159" s="13"/>
    </row>
    <row r="160" spans="1:22" s="99" customFormat="1" ht="15" customHeight="1">
      <c r="A160" s="104">
        <v>8</v>
      </c>
      <c r="B160" s="87"/>
      <c r="C160" s="104" t="s">
        <v>155</v>
      </c>
      <c r="D160" s="104" t="s">
        <v>96</v>
      </c>
      <c r="E160" s="104" t="s">
        <v>55</v>
      </c>
      <c r="F160" s="104" t="s">
        <v>35</v>
      </c>
      <c r="G160" s="104"/>
      <c r="H160" s="113">
        <v>225000000</v>
      </c>
      <c r="I160" s="90">
        <v>47699.54</v>
      </c>
      <c r="J160" s="91" t="s">
        <v>28</v>
      </c>
      <c r="K160" s="92">
        <f t="shared" si="18"/>
        <v>112500000</v>
      </c>
      <c r="L160" s="92">
        <v>447512041</v>
      </c>
      <c r="M160" s="93">
        <f>K160/L160</f>
        <v>0.25138988383108107</v>
      </c>
      <c r="N160" s="114">
        <v>180000000</v>
      </c>
      <c r="O160" s="95">
        <f>N160/J160</f>
        <v>90000000</v>
      </c>
      <c r="P160" s="93">
        <f>O160/L160</f>
        <v>0.20111190706486487</v>
      </c>
      <c r="Q160" s="104"/>
      <c r="R160" s="86" t="s">
        <v>29</v>
      </c>
      <c r="S160" s="115" t="s">
        <v>30</v>
      </c>
      <c r="T160" s="97" t="s">
        <v>30</v>
      </c>
      <c r="U160" s="115"/>
      <c r="V160" s="115"/>
    </row>
    <row r="161" spans="1:22" s="99" customFormat="1" ht="15" customHeight="1">
      <c r="A161" s="104">
        <v>8</v>
      </c>
      <c r="B161" s="87"/>
      <c r="C161" s="104" t="s">
        <v>155</v>
      </c>
      <c r="D161" s="104" t="s">
        <v>96</v>
      </c>
      <c r="E161" s="104" t="s">
        <v>96</v>
      </c>
      <c r="F161" s="104" t="s">
        <v>35</v>
      </c>
      <c r="G161" s="104"/>
      <c r="H161" s="113"/>
      <c r="I161" s="90">
        <v>28195.9</v>
      </c>
      <c r="J161" s="91" t="s">
        <v>28</v>
      </c>
      <c r="K161" s="92"/>
      <c r="L161" s="92">
        <v>83132799</v>
      </c>
      <c r="M161" s="93"/>
      <c r="N161" s="114">
        <v>20000000</v>
      </c>
      <c r="O161" s="95">
        <f>N161/J161</f>
        <v>10000000</v>
      </c>
      <c r="P161" s="93">
        <f>O161/L161</f>
        <v>0.12028946601449086</v>
      </c>
      <c r="Q161" s="104"/>
      <c r="R161" s="99" t="s">
        <v>58</v>
      </c>
      <c r="S161" s="98" t="s">
        <v>36</v>
      </c>
      <c r="T161" s="98" t="s">
        <v>36</v>
      </c>
      <c r="U161" s="98"/>
      <c r="V161" s="98"/>
    </row>
    <row r="162" spans="1:22" s="99" customFormat="1" ht="15" customHeight="1">
      <c r="A162" s="104">
        <v>8</v>
      </c>
      <c r="B162" s="87"/>
      <c r="C162" s="104" t="s">
        <v>155</v>
      </c>
      <c r="D162" s="104" t="s">
        <v>96</v>
      </c>
      <c r="E162" s="104" t="s">
        <v>67</v>
      </c>
      <c r="F162" s="104" t="s">
        <v>32</v>
      </c>
      <c r="G162" s="104"/>
      <c r="H162" s="113"/>
      <c r="I162" s="90">
        <v>15617.16</v>
      </c>
      <c r="J162" s="91" t="s">
        <v>28</v>
      </c>
      <c r="K162" s="92"/>
      <c r="L162" s="101">
        <v>127575529</v>
      </c>
      <c r="M162" s="93"/>
      <c r="N162" s="114">
        <v>35000000</v>
      </c>
      <c r="O162" s="95">
        <f>N162/J162</f>
        <v>17500000</v>
      </c>
      <c r="P162" s="93">
        <f>O162/L162</f>
        <v>0.13717364244674227</v>
      </c>
      <c r="Q162" s="116">
        <v>44204</v>
      </c>
      <c r="R162" s="86" t="s">
        <v>58</v>
      </c>
      <c r="S162" s="97" t="s">
        <v>30</v>
      </c>
      <c r="T162" s="98"/>
      <c r="U162" s="98"/>
      <c r="V162" s="98"/>
    </row>
    <row r="163" spans="1:22" s="99" customFormat="1" ht="15" customHeight="1">
      <c r="A163" s="104">
        <v>8</v>
      </c>
      <c r="B163" s="87"/>
      <c r="C163" s="104" t="s">
        <v>155</v>
      </c>
      <c r="D163" s="104" t="s">
        <v>96</v>
      </c>
      <c r="E163" s="86" t="s">
        <v>75</v>
      </c>
      <c r="F163" s="86" t="s">
        <v>40</v>
      </c>
      <c r="G163" s="88"/>
      <c r="H163" s="95"/>
      <c r="I163" s="90">
        <v>37751.269999999997</v>
      </c>
      <c r="J163" s="91" t="s">
        <v>28</v>
      </c>
      <c r="K163" s="92"/>
      <c r="L163" s="92">
        <v>32510453</v>
      </c>
      <c r="M163" s="93"/>
      <c r="N163" s="94"/>
      <c r="O163" s="95"/>
      <c r="P163" s="93"/>
      <c r="Q163" s="86"/>
      <c r="R163" s="86" t="s">
        <v>58</v>
      </c>
      <c r="S163" s="97" t="s">
        <v>36</v>
      </c>
      <c r="T163" s="97"/>
      <c r="U163" s="98"/>
      <c r="V163" s="98"/>
    </row>
    <row r="164" spans="1:22" s="99" customFormat="1" ht="15" customHeight="1">
      <c r="A164" s="104">
        <v>8</v>
      </c>
      <c r="B164" s="87"/>
      <c r="C164" s="104" t="s">
        <v>155</v>
      </c>
      <c r="D164" s="104" t="s">
        <v>96</v>
      </c>
      <c r="E164" s="104" t="s">
        <v>144</v>
      </c>
      <c r="F164" s="104" t="s">
        <v>35</v>
      </c>
      <c r="G164" s="104"/>
      <c r="H164" s="113"/>
      <c r="I164" s="90">
        <v>10734.29</v>
      </c>
      <c r="J164" s="91" t="s">
        <v>28</v>
      </c>
      <c r="K164" s="92"/>
      <c r="L164" s="92">
        <v>34268528</v>
      </c>
      <c r="M164" s="93"/>
      <c r="N164" s="114"/>
      <c r="O164" s="95"/>
      <c r="P164" s="93"/>
      <c r="Q164" s="104"/>
      <c r="R164" s="99" t="s">
        <v>102</v>
      </c>
      <c r="S164" s="98" t="s">
        <v>30</v>
      </c>
      <c r="T164" s="98"/>
      <c r="U164" s="98"/>
      <c r="V164" s="98"/>
    </row>
    <row r="165" spans="1:22" s="99" customFormat="1" ht="15" customHeight="1">
      <c r="A165" s="104">
        <v>8</v>
      </c>
      <c r="B165" s="87"/>
      <c r="C165" s="104" t="s">
        <v>155</v>
      </c>
      <c r="D165" s="104" t="s">
        <v>96</v>
      </c>
      <c r="E165" s="104" t="s">
        <v>113</v>
      </c>
      <c r="F165" s="104" t="s">
        <v>60</v>
      </c>
      <c r="G165" s="104"/>
      <c r="H165" s="113">
        <v>5000000</v>
      </c>
      <c r="I165" s="90">
        <v>63033.98</v>
      </c>
      <c r="J165" s="91" t="s">
        <v>28</v>
      </c>
      <c r="K165" s="92">
        <f>H165/J165</f>
        <v>2500000</v>
      </c>
      <c r="L165" s="92">
        <v>8574832</v>
      </c>
      <c r="M165" s="93">
        <f>K165/L165</f>
        <v>0.29155090152203567</v>
      </c>
      <c r="N165" s="114"/>
      <c r="O165" s="95"/>
      <c r="P165" s="93"/>
      <c r="Q165" s="104"/>
      <c r="R165" s="99" t="s">
        <v>29</v>
      </c>
      <c r="S165" s="98" t="s">
        <v>36</v>
      </c>
      <c r="T165" s="98"/>
      <c r="U165" s="98"/>
      <c r="V165" s="98"/>
    </row>
    <row r="166" spans="1:22" s="99" customFormat="1" ht="15" customHeight="1">
      <c r="A166" s="104">
        <v>8</v>
      </c>
      <c r="B166" s="87"/>
      <c r="C166" s="104" t="s">
        <v>155</v>
      </c>
      <c r="D166" s="104" t="s">
        <v>96</v>
      </c>
      <c r="E166" s="104" t="s">
        <v>25</v>
      </c>
      <c r="F166" s="104" t="s">
        <v>35</v>
      </c>
      <c r="G166" s="104"/>
      <c r="H166" s="113">
        <v>50000000</v>
      </c>
      <c r="I166" s="90">
        <v>60146.3</v>
      </c>
      <c r="J166" s="91" t="s">
        <v>28</v>
      </c>
      <c r="K166" s="92">
        <f>H166/J166</f>
        <v>25000000</v>
      </c>
      <c r="L166" s="92">
        <v>66834405</v>
      </c>
      <c r="M166" s="93">
        <f>K166/L166</f>
        <v>0.37405883990438754</v>
      </c>
      <c r="N166" s="114"/>
      <c r="O166" s="95"/>
      <c r="P166" s="93"/>
      <c r="Q166" s="104"/>
      <c r="R166" s="99" t="s">
        <v>29</v>
      </c>
      <c r="S166" s="98" t="s">
        <v>36</v>
      </c>
      <c r="T166" s="98"/>
      <c r="U166" s="98"/>
      <c r="V166" s="98"/>
    </row>
    <row r="167" spans="1:22" s="3" customFormat="1" ht="15" customHeight="1">
      <c r="A167" s="2">
        <v>9</v>
      </c>
      <c r="B167" s="23"/>
      <c r="C167" s="2" t="s">
        <v>156</v>
      </c>
      <c r="D167" s="2" t="s">
        <v>83</v>
      </c>
      <c r="E167" s="2" t="s">
        <v>59</v>
      </c>
      <c r="F167" s="2" t="s">
        <v>35</v>
      </c>
      <c r="G167" s="24">
        <v>275000000</v>
      </c>
      <c r="H167" s="7">
        <v>4000000</v>
      </c>
      <c r="I167" s="8">
        <v>85335.97</v>
      </c>
      <c r="J167" s="9" t="s">
        <v>152</v>
      </c>
      <c r="K167" s="10">
        <f>H167/J167</f>
        <v>4000000</v>
      </c>
      <c r="L167" s="10">
        <v>9053300</v>
      </c>
      <c r="M167" s="12">
        <f>K167/L167</f>
        <v>0.44182784178144985</v>
      </c>
      <c r="N167" s="25"/>
      <c r="O167" s="7"/>
      <c r="P167" s="43"/>
      <c r="Q167" s="2"/>
      <c r="R167" s="2" t="s">
        <v>29</v>
      </c>
      <c r="S167" s="13" t="s">
        <v>30</v>
      </c>
      <c r="T167" s="32" t="s">
        <v>30</v>
      </c>
      <c r="U167" s="13"/>
      <c r="V167" s="13"/>
    </row>
    <row r="168" spans="1:22" s="3" customFormat="1" ht="15" customHeight="1">
      <c r="A168" s="2">
        <v>9</v>
      </c>
      <c r="B168" s="23"/>
      <c r="C168" s="2" t="s">
        <v>156</v>
      </c>
      <c r="D168" s="2" t="s">
        <v>83</v>
      </c>
      <c r="E168" s="2" t="s">
        <v>157</v>
      </c>
      <c r="F168" s="2" t="s">
        <v>35</v>
      </c>
      <c r="G168" s="2"/>
      <c r="H168" s="7"/>
      <c r="I168" s="8">
        <v>10225.209999999999</v>
      </c>
      <c r="J168" s="9" t="s">
        <v>152</v>
      </c>
      <c r="K168" s="10"/>
      <c r="L168" s="10">
        <v>5703569</v>
      </c>
      <c r="M168" s="12"/>
      <c r="N168" s="25"/>
      <c r="O168" s="7"/>
      <c r="P168" s="43"/>
      <c r="Q168" s="2"/>
      <c r="R168" s="2" t="s">
        <v>158</v>
      </c>
      <c r="S168" s="32" t="s">
        <v>30</v>
      </c>
      <c r="T168" s="13"/>
      <c r="U168" s="13"/>
      <c r="V168" s="13"/>
    </row>
    <row r="169" spans="1:22" s="99" customFormat="1" ht="15" customHeight="1">
      <c r="A169" s="99">
        <v>10</v>
      </c>
      <c r="B169" s="87"/>
      <c r="C169" s="99" t="s">
        <v>159</v>
      </c>
      <c r="D169" s="99" t="s">
        <v>160</v>
      </c>
      <c r="E169" s="99" t="s">
        <v>43</v>
      </c>
      <c r="F169" s="99" t="s">
        <v>35</v>
      </c>
      <c r="H169" s="95">
        <v>76000000</v>
      </c>
      <c r="I169" s="90">
        <v>22233.89</v>
      </c>
      <c r="J169" s="91" t="s">
        <v>28</v>
      </c>
      <c r="K169" s="92">
        <f>H169/J169</f>
        <v>38000000</v>
      </c>
      <c r="L169" s="101">
        <v>37589262</v>
      </c>
      <c r="M169" s="93">
        <f>K169/L169</f>
        <v>1.0109270035681999</v>
      </c>
      <c r="N169" s="101"/>
      <c r="O169" s="95"/>
      <c r="P169" s="93"/>
      <c r="R169" s="86" t="s">
        <v>29</v>
      </c>
      <c r="S169" s="97" t="s">
        <v>30</v>
      </c>
      <c r="T169" s="98"/>
      <c r="U169" s="98"/>
      <c r="V169" s="98"/>
    </row>
    <row r="170" spans="1:22" s="3" customFormat="1" ht="15" customHeight="1">
      <c r="A170" s="2">
        <v>11</v>
      </c>
      <c r="B170" s="4"/>
      <c r="C170" s="2" t="s">
        <v>161</v>
      </c>
      <c r="D170" s="2" t="s">
        <v>123</v>
      </c>
      <c r="E170" s="44" t="s">
        <v>89</v>
      </c>
      <c r="F170" s="44" t="s">
        <v>32</v>
      </c>
      <c r="G170" s="44"/>
      <c r="H170" s="45"/>
      <c r="I170" s="8">
        <v>46945.68</v>
      </c>
      <c r="J170" s="46">
        <v>2</v>
      </c>
      <c r="K170" s="28"/>
      <c r="L170" s="11">
        <v>211049527</v>
      </c>
      <c r="M170" s="47"/>
      <c r="N170" s="28"/>
      <c r="O170" s="44"/>
      <c r="P170" s="44"/>
      <c r="Q170" s="2"/>
      <c r="R170" s="2" t="s">
        <v>135</v>
      </c>
      <c r="S170" s="35" t="s">
        <v>36</v>
      </c>
      <c r="U170" s="13"/>
      <c r="V170" s="13"/>
    </row>
    <row r="171" spans="1:22" s="3" customFormat="1" ht="15" customHeight="1">
      <c r="A171" s="2">
        <v>11</v>
      </c>
      <c r="B171" s="4"/>
      <c r="C171" s="2" t="s">
        <v>161</v>
      </c>
      <c r="D171" s="2" t="s">
        <v>123</v>
      </c>
      <c r="E171" s="44" t="s">
        <v>51</v>
      </c>
      <c r="F171" s="44" t="s">
        <v>42</v>
      </c>
      <c r="G171" s="44"/>
      <c r="H171" s="45">
        <v>2000000</v>
      </c>
      <c r="I171" s="8">
        <v>15202.52</v>
      </c>
      <c r="J171" s="46" t="s">
        <v>28</v>
      </c>
      <c r="K171" s="28">
        <f>H171/J171</f>
        <v>1000000</v>
      </c>
      <c r="L171" s="28">
        <v>17373662</v>
      </c>
      <c r="M171" s="47">
        <f>K171/L171</f>
        <v>5.755838924459334E-2</v>
      </c>
      <c r="N171" s="28"/>
      <c r="O171" s="44"/>
      <c r="P171" s="44"/>
      <c r="Q171" s="2"/>
      <c r="R171" s="2" t="s">
        <v>29</v>
      </c>
      <c r="S171" s="13" t="s">
        <v>30</v>
      </c>
      <c r="T171" s="13"/>
      <c r="U171" s="13"/>
      <c r="V171" s="13"/>
    </row>
    <row r="172" spans="1:22" s="3" customFormat="1" ht="15" customHeight="1">
      <c r="A172" s="2">
        <v>11</v>
      </c>
      <c r="B172" s="4"/>
      <c r="C172" s="2" t="s">
        <v>161</v>
      </c>
      <c r="D172" s="2" t="s">
        <v>123</v>
      </c>
      <c r="E172" s="44" t="s">
        <v>75</v>
      </c>
      <c r="F172" s="44" t="s">
        <v>32</v>
      </c>
      <c r="G172" s="44"/>
      <c r="H172" s="48"/>
      <c r="I172" s="8">
        <v>37751.269999999997</v>
      </c>
      <c r="J172" s="46">
        <v>2</v>
      </c>
      <c r="K172" s="28"/>
      <c r="L172" s="28">
        <v>32510453</v>
      </c>
      <c r="M172" s="47"/>
      <c r="N172" s="28"/>
      <c r="O172" s="44"/>
      <c r="P172" s="44"/>
      <c r="Q172" s="2"/>
      <c r="R172" s="2" t="s">
        <v>135</v>
      </c>
      <c r="S172" s="35" t="s">
        <v>36</v>
      </c>
      <c r="U172" s="35"/>
      <c r="V172" s="35"/>
    </row>
    <row r="173" spans="1:22" s="99" customFormat="1" ht="15" customHeight="1">
      <c r="A173" s="86">
        <v>12</v>
      </c>
      <c r="B173" s="87"/>
      <c r="C173" s="86" t="s">
        <v>162</v>
      </c>
      <c r="D173" s="86" t="s">
        <v>163</v>
      </c>
      <c r="E173" s="86" t="s">
        <v>55</v>
      </c>
      <c r="F173" s="86" t="s">
        <v>35</v>
      </c>
      <c r="G173" s="90"/>
      <c r="H173" s="95"/>
      <c r="I173" s="90">
        <v>47699.54</v>
      </c>
      <c r="J173" s="91" t="s">
        <v>28</v>
      </c>
      <c r="K173" s="92"/>
      <c r="L173" s="92">
        <v>447512041</v>
      </c>
      <c r="M173" s="93"/>
      <c r="N173" s="94">
        <v>60000000</v>
      </c>
      <c r="O173" s="95">
        <f>N173/J173</f>
        <v>30000000</v>
      </c>
      <c r="P173" s="93">
        <f>O173/L173</f>
        <v>6.7037302354954961E-2</v>
      </c>
      <c r="Q173" s="86"/>
      <c r="R173" s="86" t="s">
        <v>58</v>
      </c>
      <c r="S173" s="108" t="s">
        <v>30</v>
      </c>
    </row>
    <row r="174" spans="1:22" s="99" customFormat="1" ht="15" customHeight="1">
      <c r="A174" s="86">
        <v>12</v>
      </c>
      <c r="B174" s="87"/>
      <c r="C174" s="86" t="s">
        <v>162</v>
      </c>
      <c r="D174" s="86" t="s">
        <v>163</v>
      </c>
      <c r="E174" s="86" t="s">
        <v>25</v>
      </c>
      <c r="F174" s="86" t="s">
        <v>35</v>
      </c>
      <c r="G174" s="88">
        <v>603010000</v>
      </c>
      <c r="H174" s="95">
        <v>100000000</v>
      </c>
      <c r="I174" s="90">
        <v>60146.3</v>
      </c>
      <c r="J174" s="91" t="s">
        <v>28</v>
      </c>
      <c r="K174" s="92">
        <f>H174/J174</f>
        <v>50000000</v>
      </c>
      <c r="L174" s="92">
        <v>66834405</v>
      </c>
      <c r="M174" s="93">
        <f>K174/L174</f>
        <v>0.74811767980877508</v>
      </c>
      <c r="N174" s="94">
        <v>90000000</v>
      </c>
      <c r="O174" s="95">
        <f>N174/J174</f>
        <v>45000000</v>
      </c>
      <c r="P174" s="93">
        <f>O174/L174</f>
        <v>0.67330591182789767</v>
      </c>
      <c r="Q174" s="86"/>
      <c r="R174" s="86" t="s">
        <v>29</v>
      </c>
      <c r="S174" s="97" t="s">
        <v>30</v>
      </c>
      <c r="T174" s="97" t="s">
        <v>30</v>
      </c>
    </row>
    <row r="175" spans="1:22" s="3" customFormat="1" ht="15" customHeight="1">
      <c r="A175" s="2">
        <v>13</v>
      </c>
      <c r="B175" s="36"/>
      <c r="C175" s="2" t="s">
        <v>164</v>
      </c>
      <c r="D175" s="2"/>
      <c r="E175" s="2" t="s">
        <v>48</v>
      </c>
      <c r="F175" s="2" t="s">
        <v>49</v>
      </c>
      <c r="G175" s="24"/>
      <c r="H175" s="7">
        <v>210000000</v>
      </c>
      <c r="I175" s="2"/>
      <c r="J175" s="9"/>
      <c r="K175" s="10"/>
      <c r="L175" s="10"/>
      <c r="M175" s="10"/>
      <c r="N175" s="25">
        <v>900000000</v>
      </c>
      <c r="O175" s="7"/>
      <c r="P175" s="12"/>
      <c r="Q175" s="2"/>
      <c r="R175" s="2" t="s">
        <v>29</v>
      </c>
      <c r="S175" s="13" t="s">
        <v>30</v>
      </c>
      <c r="T175" s="13" t="s">
        <v>30</v>
      </c>
      <c r="U175" s="13" t="s">
        <v>30</v>
      </c>
      <c r="V175" s="13" t="s">
        <v>30</v>
      </c>
    </row>
    <row r="176" spans="1:22" s="99" customFormat="1" ht="15" customHeight="1">
      <c r="A176" s="86">
        <v>14</v>
      </c>
      <c r="B176" s="87"/>
      <c r="C176" s="86" t="s">
        <v>165</v>
      </c>
      <c r="D176" s="86" t="s">
        <v>56</v>
      </c>
      <c r="E176" s="86" t="s">
        <v>89</v>
      </c>
      <c r="F176" s="86" t="s">
        <v>32</v>
      </c>
      <c r="G176" s="86"/>
      <c r="H176" s="95">
        <v>20000000</v>
      </c>
      <c r="I176" s="90">
        <v>46945.68</v>
      </c>
      <c r="J176" s="91" t="s">
        <v>28</v>
      </c>
      <c r="K176" s="92">
        <f t="shared" ref="K176:K184" si="19">H176/J176</f>
        <v>10000000</v>
      </c>
      <c r="L176" s="92">
        <v>211049527</v>
      </c>
      <c r="M176" s="117">
        <f>K176/L176</f>
        <v>4.7382243126278124E-2</v>
      </c>
      <c r="N176" s="94"/>
      <c r="O176" s="95"/>
      <c r="P176" s="118"/>
      <c r="Q176" s="86"/>
      <c r="R176" s="86" t="s">
        <v>29</v>
      </c>
      <c r="S176" s="98" t="s">
        <v>30</v>
      </c>
      <c r="T176" s="98" t="s">
        <v>30</v>
      </c>
    </row>
    <row r="177" spans="1:22" s="99" customFormat="1" ht="15" customHeight="1">
      <c r="A177" s="86">
        <v>14</v>
      </c>
      <c r="B177" s="87"/>
      <c r="C177" s="86" t="s">
        <v>165</v>
      </c>
      <c r="D177" s="86" t="s">
        <v>56</v>
      </c>
      <c r="E177" s="86" t="s">
        <v>138</v>
      </c>
      <c r="F177" s="86" t="s">
        <v>40</v>
      </c>
      <c r="G177" s="86"/>
      <c r="H177" s="95">
        <v>5500000</v>
      </c>
      <c r="I177" s="90">
        <v>7934.9</v>
      </c>
      <c r="J177" s="91" t="s">
        <v>28</v>
      </c>
      <c r="K177" s="92">
        <f t="shared" si="19"/>
        <v>2750000</v>
      </c>
      <c r="L177" s="92">
        <v>1366417754</v>
      </c>
      <c r="M177" s="117">
        <f>K177/L177</f>
        <v>2.0125616722629323E-3</v>
      </c>
      <c r="N177" s="94">
        <v>4500000</v>
      </c>
      <c r="O177" s="95">
        <f>N177/J177</f>
        <v>2250000</v>
      </c>
      <c r="P177" s="119">
        <f>O177/L177</f>
        <v>1.6466413682151265E-3</v>
      </c>
      <c r="Q177" s="86"/>
      <c r="R177" s="86" t="s">
        <v>166</v>
      </c>
      <c r="S177" s="98" t="s">
        <v>30</v>
      </c>
      <c r="T177" s="98"/>
    </row>
    <row r="178" spans="1:22" s="3" customFormat="1" ht="15" customHeight="1">
      <c r="A178" s="2">
        <v>15</v>
      </c>
      <c r="B178" s="4"/>
      <c r="C178" s="40" t="s">
        <v>167</v>
      </c>
      <c r="D178" s="40" t="s">
        <v>168</v>
      </c>
      <c r="E178" s="2" t="s">
        <v>169</v>
      </c>
      <c r="F178" s="34" t="s">
        <v>40</v>
      </c>
      <c r="G178" s="49"/>
      <c r="H178" s="50">
        <v>4000000</v>
      </c>
      <c r="I178" s="8">
        <v>22929.97</v>
      </c>
      <c r="J178" s="51">
        <v>2</v>
      </c>
      <c r="K178" s="52">
        <f t="shared" si="19"/>
        <v>2000000</v>
      </c>
      <c r="L178" s="53">
        <v>10023318</v>
      </c>
      <c r="M178" s="54">
        <f t="shared" ref="M178:M184" si="20">K178/L178</f>
        <v>0.19953472492841193</v>
      </c>
      <c r="N178" s="40" t="s">
        <v>136</v>
      </c>
      <c r="O178" s="40" t="s">
        <v>136</v>
      </c>
      <c r="P178" s="40" t="s">
        <v>136</v>
      </c>
      <c r="Q178" s="29">
        <v>44214</v>
      </c>
      <c r="R178" s="2" t="s">
        <v>29</v>
      </c>
      <c r="S178" s="13" t="s">
        <v>30</v>
      </c>
      <c r="T178" s="32"/>
      <c r="U178" s="32"/>
      <c r="V178" s="32"/>
    </row>
    <row r="179" spans="1:22" s="3" customFormat="1" ht="15" customHeight="1">
      <c r="A179" s="2">
        <v>15</v>
      </c>
      <c r="B179" s="4"/>
      <c r="C179" s="2" t="s">
        <v>167</v>
      </c>
      <c r="D179" s="2" t="s">
        <v>168</v>
      </c>
      <c r="E179" s="2" t="s">
        <v>41</v>
      </c>
      <c r="F179" s="2" t="s">
        <v>32</v>
      </c>
      <c r="G179" s="24">
        <v>90000000</v>
      </c>
      <c r="H179" s="7">
        <v>100000000</v>
      </c>
      <c r="I179" s="8">
        <v>46945.68</v>
      </c>
      <c r="J179" s="9" t="s">
        <v>28</v>
      </c>
      <c r="K179" s="10">
        <f t="shared" si="19"/>
        <v>50000000</v>
      </c>
      <c r="L179" s="11">
        <v>211049527</v>
      </c>
      <c r="M179" s="12">
        <f t="shared" si="20"/>
        <v>0.23691121563139064</v>
      </c>
      <c r="N179" s="25"/>
      <c r="O179" s="7"/>
      <c r="P179" s="12"/>
      <c r="Q179" s="55">
        <v>44213</v>
      </c>
      <c r="R179" s="2" t="s">
        <v>29</v>
      </c>
      <c r="S179" s="32" t="s">
        <v>36</v>
      </c>
      <c r="T179" s="13" t="s">
        <v>30</v>
      </c>
      <c r="U179" s="13"/>
      <c r="V179" s="13"/>
    </row>
    <row r="180" spans="1:22" s="3" customFormat="1" ht="15" customHeight="1">
      <c r="A180" s="2">
        <v>15</v>
      </c>
      <c r="B180" s="23"/>
      <c r="C180" s="2" t="s">
        <v>167</v>
      </c>
      <c r="D180" s="2" t="s">
        <v>168</v>
      </c>
      <c r="E180" s="2" t="s">
        <v>90</v>
      </c>
      <c r="F180" s="2" t="s">
        <v>35</v>
      </c>
      <c r="G180" s="8"/>
      <c r="H180" s="7">
        <v>60000000</v>
      </c>
      <c r="I180" s="8">
        <v>41028.74</v>
      </c>
      <c r="J180" s="9" t="s">
        <v>28</v>
      </c>
      <c r="K180" s="10">
        <f t="shared" si="19"/>
        <v>30000000</v>
      </c>
      <c r="L180" s="10">
        <v>18952038</v>
      </c>
      <c r="M180" s="12">
        <f t="shared" si="20"/>
        <v>1.5829432169775093</v>
      </c>
      <c r="N180" s="25"/>
      <c r="O180" s="7"/>
      <c r="P180" s="12"/>
      <c r="Q180" s="27">
        <v>44216</v>
      </c>
      <c r="R180" s="2" t="s">
        <v>29</v>
      </c>
      <c r="S180" s="32" t="s">
        <v>36</v>
      </c>
      <c r="T180" s="13" t="s">
        <v>30</v>
      </c>
      <c r="U180" s="13"/>
      <c r="V180" s="13"/>
    </row>
    <row r="181" spans="1:22" s="3" customFormat="1" ht="15" customHeight="1">
      <c r="A181" s="2">
        <v>15</v>
      </c>
      <c r="B181" s="4"/>
      <c r="C181" s="40" t="s">
        <v>167</v>
      </c>
      <c r="D181" s="40" t="s">
        <v>168</v>
      </c>
      <c r="E181" s="2" t="s">
        <v>170</v>
      </c>
      <c r="F181" s="34" t="s">
        <v>32</v>
      </c>
      <c r="G181" s="49"/>
      <c r="H181" s="50">
        <v>2500000</v>
      </c>
      <c r="I181" s="8">
        <v>43387.89</v>
      </c>
      <c r="J181" s="51">
        <v>2</v>
      </c>
      <c r="K181" s="52">
        <f t="shared" si="19"/>
        <v>1250000</v>
      </c>
      <c r="L181" s="53">
        <v>50339443</v>
      </c>
      <c r="M181" s="54">
        <f t="shared" si="20"/>
        <v>2.4831422946018693E-2</v>
      </c>
      <c r="N181" s="40"/>
      <c r="O181" s="40"/>
      <c r="P181" s="40"/>
      <c r="Q181" s="29">
        <v>44232</v>
      </c>
      <c r="R181" s="2" t="s">
        <v>29</v>
      </c>
      <c r="S181" s="13" t="s">
        <v>36</v>
      </c>
      <c r="T181" s="32"/>
      <c r="U181" s="32"/>
      <c r="V181" s="32"/>
    </row>
    <row r="182" spans="1:22" s="3" customFormat="1" ht="15" customHeight="1">
      <c r="A182" s="2">
        <v>15</v>
      </c>
      <c r="B182" s="4"/>
      <c r="C182" s="2" t="s">
        <v>167</v>
      </c>
      <c r="D182" s="2" t="s">
        <v>168</v>
      </c>
      <c r="E182" s="44" t="s">
        <v>171</v>
      </c>
      <c r="F182" s="44" t="s">
        <v>60</v>
      </c>
      <c r="G182" s="44"/>
      <c r="H182" s="45">
        <v>7500000</v>
      </c>
      <c r="I182" s="56"/>
      <c r="J182" s="46">
        <v>2</v>
      </c>
      <c r="K182" s="28">
        <f t="shared" si="19"/>
        <v>3750000</v>
      </c>
      <c r="L182" s="28">
        <v>7507400</v>
      </c>
      <c r="M182" s="47">
        <f t="shared" si="20"/>
        <v>0.49950715294243014</v>
      </c>
      <c r="N182" s="28"/>
      <c r="O182" s="44"/>
      <c r="P182" s="44"/>
      <c r="Q182" s="2"/>
      <c r="R182" s="2" t="s">
        <v>29</v>
      </c>
      <c r="S182" s="32" t="s">
        <v>36</v>
      </c>
      <c r="T182" s="13"/>
      <c r="U182" s="13"/>
      <c r="V182" s="13"/>
    </row>
    <row r="183" spans="1:22" s="3" customFormat="1" ht="15" customHeight="1">
      <c r="A183" s="2">
        <v>15</v>
      </c>
      <c r="B183" s="4"/>
      <c r="C183" s="2" t="s">
        <v>167</v>
      </c>
      <c r="D183" s="2" t="s">
        <v>168</v>
      </c>
      <c r="E183" s="2" t="s">
        <v>57</v>
      </c>
      <c r="F183" s="2" t="s">
        <v>32</v>
      </c>
      <c r="G183" s="2"/>
      <c r="H183" s="7">
        <v>125500000</v>
      </c>
      <c r="I183" s="8">
        <v>4546.76</v>
      </c>
      <c r="J183" s="9" t="s">
        <v>28</v>
      </c>
      <c r="K183" s="10">
        <f t="shared" si="19"/>
        <v>62750000</v>
      </c>
      <c r="L183" s="10">
        <v>270625568</v>
      </c>
      <c r="M183" s="12">
        <f t="shared" si="20"/>
        <v>0.23187018308632243</v>
      </c>
      <c r="N183" s="25"/>
      <c r="O183" s="7"/>
      <c r="P183" s="12"/>
      <c r="Q183" s="27">
        <v>44207</v>
      </c>
      <c r="R183" s="2" t="s">
        <v>29</v>
      </c>
      <c r="S183" s="32" t="s">
        <v>36</v>
      </c>
      <c r="T183" s="32"/>
      <c r="U183" s="32"/>
      <c r="V183" s="32"/>
    </row>
    <row r="184" spans="1:22" s="3" customFormat="1" ht="15" customHeight="1">
      <c r="A184" s="2">
        <v>15</v>
      </c>
      <c r="B184" s="4"/>
      <c r="C184" s="2" t="s">
        <v>167</v>
      </c>
      <c r="D184" s="2" t="s">
        <v>168</v>
      </c>
      <c r="E184" s="2" t="s">
        <v>65</v>
      </c>
      <c r="F184" s="2" t="s">
        <v>32</v>
      </c>
      <c r="G184" s="49"/>
      <c r="H184" s="50">
        <v>14000000</v>
      </c>
      <c r="I184" s="8">
        <v>8408.92</v>
      </c>
      <c r="J184" s="57">
        <v>2</v>
      </c>
      <c r="K184" s="52">
        <f t="shared" si="19"/>
        <v>7000000</v>
      </c>
      <c r="L184" s="53">
        <v>31949777</v>
      </c>
      <c r="M184" s="54">
        <f t="shared" si="20"/>
        <v>0.21909386096810629</v>
      </c>
      <c r="N184" s="28"/>
      <c r="O184" s="52"/>
      <c r="P184" s="54"/>
      <c r="Q184" s="49"/>
      <c r="R184" s="2" t="s">
        <v>29</v>
      </c>
      <c r="S184" s="32" t="s">
        <v>36</v>
      </c>
      <c r="U184" s="32"/>
      <c r="V184" s="32"/>
    </row>
    <row r="185" spans="1:22" s="3" customFormat="1" ht="15" customHeight="1">
      <c r="A185" s="2">
        <v>15</v>
      </c>
      <c r="B185" s="4"/>
      <c r="C185" s="2" t="s">
        <v>167</v>
      </c>
      <c r="D185" s="2" t="s">
        <v>168</v>
      </c>
      <c r="E185" s="2" t="s">
        <v>67</v>
      </c>
      <c r="F185" s="2" t="s">
        <v>42</v>
      </c>
      <c r="G185" s="24"/>
      <c r="H185" s="7"/>
      <c r="I185" s="8">
        <v>15617.16</v>
      </c>
      <c r="J185" s="9" t="s">
        <v>28</v>
      </c>
      <c r="K185" s="10"/>
      <c r="L185" s="11">
        <v>127575529</v>
      </c>
      <c r="M185" s="12"/>
      <c r="N185" s="25">
        <v>35000000</v>
      </c>
      <c r="O185" s="7">
        <f>N185/J185</f>
        <v>17500000</v>
      </c>
      <c r="P185" s="12">
        <f>O185/L185</f>
        <v>0.13717364244674227</v>
      </c>
      <c r="Q185" s="27">
        <v>44237</v>
      </c>
      <c r="R185" s="2" t="s">
        <v>58</v>
      </c>
      <c r="S185" s="32" t="s">
        <v>30</v>
      </c>
      <c r="U185" s="13"/>
      <c r="V185" s="13"/>
    </row>
    <row r="186" spans="1:22" s="3" customFormat="1" ht="15" customHeight="1">
      <c r="A186" s="2">
        <v>15</v>
      </c>
      <c r="B186" s="23"/>
      <c r="C186" s="40" t="s">
        <v>167</v>
      </c>
      <c r="D186" s="40" t="s">
        <v>168</v>
      </c>
      <c r="E186" s="2" t="s">
        <v>75</v>
      </c>
      <c r="F186" s="2" t="s">
        <v>40</v>
      </c>
      <c r="G186" s="24"/>
      <c r="H186" s="7"/>
      <c r="I186" s="8">
        <v>37751.269999999997</v>
      </c>
      <c r="J186" s="9" t="s">
        <v>28</v>
      </c>
      <c r="K186" s="10"/>
      <c r="L186" s="10">
        <v>32510453</v>
      </c>
      <c r="M186" s="12"/>
      <c r="N186" s="25"/>
      <c r="O186" s="7"/>
      <c r="P186" s="12"/>
      <c r="Q186" s="2"/>
      <c r="R186" s="2" t="s">
        <v>58</v>
      </c>
      <c r="S186" s="32" t="s">
        <v>36</v>
      </c>
      <c r="T186" s="32"/>
      <c r="U186" s="13"/>
      <c r="V186" s="13"/>
    </row>
    <row r="187" spans="1:22" s="3" customFormat="1" ht="15" customHeight="1">
      <c r="A187" s="2">
        <v>15</v>
      </c>
      <c r="B187" s="58"/>
      <c r="C187" s="49" t="s">
        <v>167</v>
      </c>
      <c r="D187" s="49" t="s">
        <v>168</v>
      </c>
      <c r="E187" s="49" t="s">
        <v>76</v>
      </c>
      <c r="F187" s="34" t="s">
        <v>38</v>
      </c>
      <c r="G187" s="49" t="s">
        <v>136</v>
      </c>
      <c r="H187" s="57">
        <v>25000000</v>
      </c>
      <c r="I187" s="8">
        <v>5050.3599999999997</v>
      </c>
      <c r="J187" s="57">
        <v>2</v>
      </c>
      <c r="K187" s="52">
        <f>H187/J187</f>
        <v>12500000</v>
      </c>
      <c r="L187" s="52">
        <v>108116615</v>
      </c>
      <c r="M187" s="54">
        <f>K187/L187</f>
        <v>0.11561590232916559</v>
      </c>
      <c r="N187" s="59"/>
      <c r="O187" s="7"/>
      <c r="P187" s="12"/>
      <c r="Q187" s="49"/>
      <c r="R187" s="2" t="s">
        <v>29</v>
      </c>
      <c r="S187" s="32" t="s">
        <v>36</v>
      </c>
      <c r="T187" s="13" t="s">
        <v>30</v>
      </c>
      <c r="U187" s="13" t="s">
        <v>30</v>
      </c>
      <c r="V187" s="13"/>
    </row>
    <row r="188" spans="1:22" s="3" customFormat="1" ht="15" customHeight="1">
      <c r="A188" s="2">
        <v>15</v>
      </c>
      <c r="B188" s="23"/>
      <c r="C188" s="40" t="s">
        <v>167</v>
      </c>
      <c r="D188" s="40" t="s">
        <v>168</v>
      </c>
      <c r="E188" s="2" t="s">
        <v>110</v>
      </c>
      <c r="F188" s="2" t="s">
        <v>35</v>
      </c>
      <c r="G188" s="24"/>
      <c r="H188" s="7"/>
      <c r="I188" s="8">
        <v>10225.209999999999</v>
      </c>
      <c r="J188" s="9" t="s">
        <v>28</v>
      </c>
      <c r="K188" s="10"/>
      <c r="L188" s="10">
        <v>5703569</v>
      </c>
      <c r="M188" s="12"/>
      <c r="N188" s="25"/>
      <c r="O188" s="7"/>
      <c r="P188" s="12"/>
      <c r="Q188" s="27"/>
      <c r="R188" s="2" t="s">
        <v>102</v>
      </c>
      <c r="S188" s="32" t="s">
        <v>30</v>
      </c>
      <c r="T188" s="32"/>
      <c r="U188" s="13"/>
      <c r="V188" s="13"/>
    </row>
    <row r="189" spans="1:22" s="3" customFormat="1" ht="15" customHeight="1">
      <c r="A189" s="2">
        <v>15</v>
      </c>
      <c r="B189" s="60"/>
      <c r="C189" s="49" t="s">
        <v>167</v>
      </c>
      <c r="D189" s="49" t="s">
        <v>168</v>
      </c>
      <c r="E189" s="49" t="s">
        <v>80</v>
      </c>
      <c r="F189" s="34" t="s">
        <v>32</v>
      </c>
      <c r="G189" s="49"/>
      <c r="H189" s="50">
        <v>2000000</v>
      </c>
      <c r="I189" s="8">
        <v>357.61</v>
      </c>
      <c r="J189" s="57">
        <v>2</v>
      </c>
      <c r="K189" s="52">
        <v>1000000</v>
      </c>
      <c r="L189" s="52">
        <v>69625582</v>
      </c>
      <c r="M189" s="54">
        <f>K189/L189</f>
        <v>1.4362537034160806E-2</v>
      </c>
      <c r="N189" s="49" t="s">
        <v>136</v>
      </c>
      <c r="O189" s="7"/>
      <c r="P189" s="12"/>
      <c r="Q189" s="49"/>
      <c r="R189" s="2" t="s">
        <v>29</v>
      </c>
      <c r="S189" s="32" t="s">
        <v>30</v>
      </c>
      <c r="U189" s="32"/>
      <c r="V189" s="32"/>
    </row>
    <row r="190" spans="1:22" s="3" customFormat="1" ht="15" customHeight="1">
      <c r="A190" s="2">
        <v>15</v>
      </c>
      <c r="B190" s="34" t="s">
        <v>172</v>
      </c>
      <c r="C190" s="49" t="s">
        <v>167</v>
      </c>
      <c r="D190" s="49" t="s">
        <v>168</v>
      </c>
      <c r="E190" s="49" t="s">
        <v>115</v>
      </c>
      <c r="F190" s="61" t="s">
        <v>32</v>
      </c>
      <c r="G190" s="49" t="s">
        <v>136</v>
      </c>
      <c r="H190" s="50">
        <v>100000000</v>
      </c>
      <c r="I190" s="8">
        <v>30938.91</v>
      </c>
      <c r="J190" s="57">
        <v>2</v>
      </c>
      <c r="K190" s="52">
        <f t="shared" ref="K190:K206" si="21">H190/J190</f>
        <v>50000000</v>
      </c>
      <c r="L190" s="52">
        <v>83429615</v>
      </c>
      <c r="M190" s="54">
        <f t="shared" ref="M190:M206" si="22">K190/L190</f>
        <v>0.59930757201744245</v>
      </c>
      <c r="N190" s="59"/>
      <c r="O190" s="7"/>
      <c r="P190" s="12"/>
      <c r="Q190" s="62">
        <v>44209</v>
      </c>
      <c r="R190" s="2" t="s">
        <v>29</v>
      </c>
      <c r="S190" s="32" t="s">
        <v>36</v>
      </c>
      <c r="T190" s="13" t="s">
        <v>30</v>
      </c>
      <c r="U190" s="13" t="s">
        <v>30</v>
      </c>
      <c r="V190" s="32"/>
    </row>
    <row r="191" spans="1:22" s="3" customFormat="1" ht="15" customHeight="1">
      <c r="A191" s="2">
        <v>15</v>
      </c>
      <c r="B191" s="60"/>
      <c r="C191" s="49" t="s">
        <v>167</v>
      </c>
      <c r="D191" s="49" t="s">
        <v>168</v>
      </c>
      <c r="E191" s="49" t="s">
        <v>173</v>
      </c>
      <c r="F191" s="34" t="s">
        <v>40</v>
      </c>
      <c r="G191" s="134">
        <v>32400000</v>
      </c>
      <c r="H191" s="50">
        <v>5000000</v>
      </c>
      <c r="I191" s="8">
        <v>30340.2</v>
      </c>
      <c r="J191" s="57">
        <v>2</v>
      </c>
      <c r="K191" s="52">
        <f t="shared" si="21"/>
        <v>2500000</v>
      </c>
      <c r="L191" s="52">
        <v>44385155</v>
      </c>
      <c r="M191" s="54">
        <f t="shared" si="22"/>
        <v>5.6325138438741512E-2</v>
      </c>
      <c r="N191" s="59"/>
      <c r="O191" s="7"/>
      <c r="P191" s="12"/>
      <c r="Q191" s="49"/>
      <c r="R191" s="2" t="s">
        <v>29</v>
      </c>
      <c r="S191" s="32" t="s">
        <v>30</v>
      </c>
      <c r="T191" s="13" t="s">
        <v>30</v>
      </c>
      <c r="U191" s="32"/>
      <c r="V191" s="32"/>
    </row>
    <row r="192" spans="1:22" s="3" customFormat="1" ht="15" customHeight="1">
      <c r="A192" s="2">
        <v>15</v>
      </c>
      <c r="B192" s="4"/>
      <c r="C192" s="40" t="s">
        <v>167</v>
      </c>
      <c r="D192" s="40" t="s">
        <v>168</v>
      </c>
      <c r="E192" s="2" t="s">
        <v>174</v>
      </c>
      <c r="F192" s="34" t="s">
        <v>35</v>
      </c>
      <c r="G192" s="49"/>
      <c r="H192" s="50">
        <v>1700000</v>
      </c>
      <c r="I192" s="8">
        <v>14453.64</v>
      </c>
      <c r="J192" s="51">
        <v>2</v>
      </c>
      <c r="K192" s="52">
        <f t="shared" si="21"/>
        <v>850000</v>
      </c>
      <c r="L192" s="53">
        <v>3461734</v>
      </c>
      <c r="M192" s="54">
        <f t="shared" si="22"/>
        <v>0.24554168517858391</v>
      </c>
      <c r="N192" s="40"/>
      <c r="O192" s="7"/>
      <c r="P192" s="12"/>
      <c r="Q192" s="29">
        <v>44233</v>
      </c>
      <c r="R192" s="2" t="s">
        <v>29</v>
      </c>
      <c r="S192" s="13" t="s">
        <v>30</v>
      </c>
      <c r="T192" s="32"/>
      <c r="U192" s="32"/>
      <c r="V192" s="32"/>
    </row>
    <row r="193" spans="1:22" s="99" customFormat="1" ht="15" customHeight="1">
      <c r="A193" s="120">
        <v>16</v>
      </c>
      <c r="B193" s="87" t="s">
        <v>175</v>
      </c>
      <c r="C193" s="99" t="s">
        <v>176</v>
      </c>
      <c r="D193" s="99" t="s">
        <v>168</v>
      </c>
      <c r="E193" s="99" t="s">
        <v>132</v>
      </c>
      <c r="F193" s="121" t="s">
        <v>40</v>
      </c>
      <c r="G193" s="122"/>
      <c r="H193" s="95">
        <v>500000</v>
      </c>
      <c r="I193" s="90">
        <v>20431.29</v>
      </c>
      <c r="J193" s="91" t="s">
        <v>28</v>
      </c>
      <c r="K193" s="101">
        <f t="shared" si="21"/>
        <v>250000</v>
      </c>
      <c r="L193" s="101">
        <v>16743927</v>
      </c>
      <c r="M193" s="123">
        <f t="shared" si="22"/>
        <v>1.4930786547265764E-2</v>
      </c>
      <c r="N193" s="94"/>
      <c r="O193" s="95"/>
      <c r="P193" s="93"/>
      <c r="Q193" s="124"/>
      <c r="R193" s="86" t="s">
        <v>177</v>
      </c>
      <c r="S193" s="98" t="s">
        <v>36</v>
      </c>
      <c r="U193" s="98"/>
      <c r="V193" s="98"/>
    </row>
    <row r="194" spans="1:22" s="99" customFormat="1" ht="15" customHeight="1">
      <c r="A194" s="120">
        <v>16</v>
      </c>
      <c r="B194" s="125"/>
      <c r="C194" s="120" t="s">
        <v>176</v>
      </c>
      <c r="D194" s="120" t="s">
        <v>168</v>
      </c>
      <c r="E194" s="120" t="s">
        <v>52</v>
      </c>
      <c r="F194" s="121" t="s">
        <v>38</v>
      </c>
      <c r="G194" s="120"/>
      <c r="H194" s="126">
        <v>40000000</v>
      </c>
      <c r="I194" s="90">
        <v>1716.7</v>
      </c>
      <c r="J194" s="127">
        <v>2</v>
      </c>
      <c r="K194" s="128">
        <f t="shared" si="21"/>
        <v>20000000</v>
      </c>
      <c r="L194" s="128">
        <v>100388073</v>
      </c>
      <c r="M194" s="129">
        <f t="shared" si="22"/>
        <v>0.19922685436944287</v>
      </c>
      <c r="N194" s="130"/>
      <c r="Q194" s="131">
        <v>44199</v>
      </c>
      <c r="R194" s="86" t="s">
        <v>94</v>
      </c>
      <c r="S194" s="97" t="s">
        <v>30</v>
      </c>
      <c r="T194" s="97" t="s">
        <v>30</v>
      </c>
      <c r="U194" s="97"/>
      <c r="V194" s="97"/>
    </row>
    <row r="195" spans="1:22" s="99" customFormat="1" ht="15" customHeight="1">
      <c r="A195" s="120">
        <v>16</v>
      </c>
      <c r="B195" s="87"/>
      <c r="C195" s="99" t="s">
        <v>176</v>
      </c>
      <c r="D195" s="99" t="s">
        <v>168</v>
      </c>
      <c r="E195" s="99" t="s">
        <v>178</v>
      </c>
      <c r="F195" s="99" t="s">
        <v>32</v>
      </c>
      <c r="H195" s="95">
        <v>5000000</v>
      </c>
      <c r="I195" s="90">
        <v>40492.32</v>
      </c>
      <c r="J195" s="91" t="s">
        <v>28</v>
      </c>
      <c r="K195" s="101">
        <f t="shared" si="21"/>
        <v>2500000</v>
      </c>
      <c r="L195" s="92">
        <v>9769949</v>
      </c>
      <c r="M195" s="123">
        <f t="shared" si="22"/>
        <v>0.25588669910149991</v>
      </c>
      <c r="N195" s="94"/>
      <c r="Q195" s="124">
        <v>44225</v>
      </c>
      <c r="R195" s="86" t="s">
        <v>94</v>
      </c>
      <c r="S195" s="97" t="s">
        <v>30</v>
      </c>
      <c r="U195" s="98"/>
      <c r="V195" s="98"/>
    </row>
    <row r="196" spans="1:22" s="99" customFormat="1" ht="15" customHeight="1">
      <c r="A196" s="120">
        <v>16</v>
      </c>
      <c r="B196" s="100"/>
      <c r="C196" s="86" t="s">
        <v>176</v>
      </c>
      <c r="D196" s="86" t="s">
        <v>168</v>
      </c>
      <c r="E196" s="99" t="s">
        <v>179</v>
      </c>
      <c r="F196" s="87" t="s">
        <v>40</v>
      </c>
      <c r="G196" s="86"/>
      <c r="H196" s="95">
        <v>41000000</v>
      </c>
      <c r="I196" s="90">
        <v>12993</v>
      </c>
      <c r="J196" s="91" t="s">
        <v>28</v>
      </c>
      <c r="K196" s="92">
        <f t="shared" si="21"/>
        <v>20500000</v>
      </c>
      <c r="L196" s="101">
        <v>36471769</v>
      </c>
      <c r="M196" s="93">
        <f t="shared" si="22"/>
        <v>0.56207857644634673</v>
      </c>
      <c r="N196" s="101"/>
      <c r="Q196" s="86"/>
      <c r="R196" s="86" t="s">
        <v>29</v>
      </c>
      <c r="S196" s="97" t="s">
        <v>30</v>
      </c>
      <c r="T196" s="97" t="s">
        <v>36</v>
      </c>
      <c r="U196" s="97" t="s">
        <v>30</v>
      </c>
      <c r="V196" s="97"/>
    </row>
    <row r="197" spans="1:22" s="99" customFormat="1" ht="15" customHeight="1">
      <c r="A197" s="120">
        <v>16</v>
      </c>
      <c r="B197" s="132"/>
      <c r="C197" s="120" t="s">
        <v>176</v>
      </c>
      <c r="D197" s="120" t="s">
        <v>168</v>
      </c>
      <c r="E197" s="120" t="s">
        <v>180</v>
      </c>
      <c r="F197" s="121" t="s">
        <v>40</v>
      </c>
      <c r="G197" s="120"/>
      <c r="H197" s="126">
        <v>1700000</v>
      </c>
      <c r="I197" s="90">
        <v>2568.04</v>
      </c>
      <c r="J197" s="127">
        <v>2</v>
      </c>
      <c r="K197" s="128">
        <f t="shared" si="21"/>
        <v>850000</v>
      </c>
      <c r="L197" s="128">
        <v>216565318</v>
      </c>
      <c r="M197" s="133">
        <f t="shared" si="22"/>
        <v>3.9249128523894117E-3</v>
      </c>
      <c r="N197" s="130">
        <v>20000000</v>
      </c>
      <c r="O197" s="130">
        <f>N197/J197</f>
        <v>10000000</v>
      </c>
      <c r="P197" s="129">
        <f>O197/L197</f>
        <v>4.6175445322228371E-2</v>
      </c>
      <c r="Q197" s="131">
        <v>44214</v>
      </c>
      <c r="R197" s="86" t="s">
        <v>181</v>
      </c>
      <c r="S197" s="97" t="s">
        <v>30</v>
      </c>
      <c r="T197" s="97" t="s">
        <v>30</v>
      </c>
      <c r="U197" s="97" t="s">
        <v>30</v>
      </c>
      <c r="V197" s="97"/>
    </row>
    <row r="198" spans="1:22" s="99" customFormat="1" ht="15" customHeight="1">
      <c r="A198" s="120">
        <v>16</v>
      </c>
      <c r="B198" s="87"/>
      <c r="C198" s="99" t="s">
        <v>176</v>
      </c>
      <c r="D198" s="99" t="s">
        <v>168</v>
      </c>
      <c r="E198" s="99" t="s">
        <v>75</v>
      </c>
      <c r="F198" s="99" t="s">
        <v>42</v>
      </c>
      <c r="G198" s="122">
        <v>26000000</v>
      </c>
      <c r="H198" s="95">
        <v>38000000</v>
      </c>
      <c r="I198" s="90">
        <v>37751.269999999997</v>
      </c>
      <c r="J198" s="91" t="s">
        <v>28</v>
      </c>
      <c r="K198" s="101">
        <f t="shared" si="21"/>
        <v>19000000</v>
      </c>
      <c r="L198" s="101">
        <v>32510453</v>
      </c>
      <c r="M198" s="123">
        <f t="shared" si="22"/>
        <v>0.58442741477641058</v>
      </c>
      <c r="N198" s="94"/>
      <c r="O198" s="95"/>
      <c r="P198" s="93"/>
      <c r="R198" s="86" t="s">
        <v>29</v>
      </c>
      <c r="S198" s="98" t="s">
        <v>30</v>
      </c>
      <c r="U198" s="98"/>
      <c r="V198" s="98"/>
    </row>
    <row r="199" spans="1:22" s="99" customFormat="1" ht="15" customHeight="1">
      <c r="A199" s="120">
        <v>16</v>
      </c>
      <c r="B199" s="87" t="s">
        <v>182</v>
      </c>
      <c r="C199" s="99" t="s">
        <v>176</v>
      </c>
      <c r="D199" s="99" t="s">
        <v>168</v>
      </c>
      <c r="E199" s="99" t="s">
        <v>183</v>
      </c>
      <c r="F199" s="121" t="s">
        <v>184</v>
      </c>
      <c r="G199" s="122">
        <v>3800000</v>
      </c>
      <c r="H199" s="95">
        <v>200000</v>
      </c>
      <c r="I199" s="90">
        <v>1897.46</v>
      </c>
      <c r="J199" s="91" t="s">
        <v>28</v>
      </c>
      <c r="K199" s="101">
        <f t="shared" si="21"/>
        <v>100000</v>
      </c>
      <c r="L199" s="101">
        <v>16743927</v>
      </c>
      <c r="M199" s="123">
        <f t="shared" si="22"/>
        <v>5.9723146189063058E-3</v>
      </c>
      <c r="N199" s="94"/>
      <c r="O199" s="95"/>
      <c r="P199" s="93"/>
      <c r="Q199" s="124"/>
      <c r="R199" s="86" t="s">
        <v>29</v>
      </c>
      <c r="S199" s="98" t="s">
        <v>30</v>
      </c>
      <c r="U199" s="98"/>
      <c r="V199" s="98"/>
    </row>
    <row r="200" spans="1:22" s="99" customFormat="1" ht="15" customHeight="1">
      <c r="A200" s="120">
        <v>16</v>
      </c>
      <c r="B200" s="87"/>
      <c r="C200" s="99" t="s">
        <v>176</v>
      </c>
      <c r="D200" s="99" t="s">
        <v>168</v>
      </c>
      <c r="E200" s="99" t="s">
        <v>185</v>
      </c>
      <c r="F200" s="99" t="s">
        <v>32</v>
      </c>
      <c r="H200" s="95">
        <v>1000000</v>
      </c>
      <c r="I200" s="90">
        <v>62676.31</v>
      </c>
      <c r="J200" s="91" t="s">
        <v>28</v>
      </c>
      <c r="K200" s="101">
        <f t="shared" si="21"/>
        <v>500000</v>
      </c>
      <c r="L200" s="128">
        <v>6944975</v>
      </c>
      <c r="M200" s="123">
        <f t="shared" si="22"/>
        <v>7.1994499620229011E-2</v>
      </c>
      <c r="N200" s="94"/>
      <c r="O200" s="95"/>
      <c r="P200" s="93"/>
      <c r="Q200" s="124">
        <v>44215</v>
      </c>
      <c r="R200" s="86" t="s">
        <v>29</v>
      </c>
      <c r="S200" s="98" t="s">
        <v>36</v>
      </c>
      <c r="U200" s="98"/>
      <c r="V200" s="98"/>
    </row>
    <row r="201" spans="1:22" s="99" customFormat="1" ht="15" customHeight="1">
      <c r="A201" s="120">
        <v>16</v>
      </c>
      <c r="B201" s="87"/>
      <c r="C201" s="99" t="s">
        <v>176</v>
      </c>
      <c r="D201" s="99" t="s">
        <v>168</v>
      </c>
      <c r="E201" s="99" t="s">
        <v>116</v>
      </c>
      <c r="F201" s="99" t="s">
        <v>35</v>
      </c>
      <c r="H201" s="95">
        <v>3000000</v>
      </c>
      <c r="I201" s="90">
        <v>36255.660000000003</v>
      </c>
      <c r="J201" s="91" t="s">
        <v>28</v>
      </c>
      <c r="K201" s="101">
        <f t="shared" si="21"/>
        <v>1500000</v>
      </c>
      <c r="L201" s="101">
        <v>9770529</v>
      </c>
      <c r="M201" s="123">
        <f t="shared" si="22"/>
        <v>0.15352290546397232</v>
      </c>
      <c r="N201" s="94"/>
      <c r="O201" s="95"/>
      <c r="P201" s="93"/>
      <c r="Q201" s="124">
        <v>44174</v>
      </c>
      <c r="R201" s="86" t="s">
        <v>29</v>
      </c>
      <c r="S201" s="98" t="s">
        <v>30</v>
      </c>
      <c r="U201" s="98"/>
      <c r="V201" s="98"/>
    </row>
    <row r="202" spans="1:22" s="99" customFormat="1" ht="15" customHeight="1">
      <c r="A202" s="120">
        <v>16</v>
      </c>
      <c r="B202" s="87" t="s">
        <v>182</v>
      </c>
      <c r="C202" s="99" t="s">
        <v>176</v>
      </c>
      <c r="D202" s="99" t="s">
        <v>168</v>
      </c>
      <c r="E202" s="99" t="s">
        <v>186</v>
      </c>
      <c r="F202" s="121" t="s">
        <v>187</v>
      </c>
      <c r="H202" s="95">
        <v>800000</v>
      </c>
      <c r="I202" s="90">
        <v>2383.31</v>
      </c>
      <c r="J202" s="91" t="s">
        <v>28</v>
      </c>
      <c r="K202" s="101">
        <f t="shared" si="21"/>
        <v>400000</v>
      </c>
      <c r="L202" s="101">
        <v>14645468</v>
      </c>
      <c r="M202" s="123">
        <f t="shared" si="22"/>
        <v>2.7312203338261364E-2</v>
      </c>
      <c r="N202" s="94"/>
      <c r="O202" s="95"/>
      <c r="P202" s="93"/>
      <c r="Q202" s="124"/>
      <c r="R202" s="86" t="s">
        <v>188</v>
      </c>
      <c r="S202" s="98" t="s">
        <v>30</v>
      </c>
      <c r="U202" s="98"/>
      <c r="V202" s="98"/>
    </row>
    <row r="203" spans="1:22" s="3" customFormat="1" ht="15" customHeight="1">
      <c r="A203" s="2">
        <v>17</v>
      </c>
      <c r="B203" s="23"/>
      <c r="C203" s="3" t="s">
        <v>189</v>
      </c>
      <c r="D203" s="3" t="s">
        <v>168</v>
      </c>
      <c r="E203" s="3" t="s">
        <v>57</v>
      </c>
      <c r="F203" s="3" t="s">
        <v>32</v>
      </c>
      <c r="H203" s="7">
        <v>15000000</v>
      </c>
      <c r="I203" s="8">
        <v>4546.76</v>
      </c>
      <c r="J203" s="9" t="s">
        <v>152</v>
      </c>
      <c r="K203" s="11">
        <f t="shared" si="21"/>
        <v>15000000</v>
      </c>
      <c r="L203" s="11">
        <v>270625568</v>
      </c>
      <c r="M203" s="63">
        <f t="shared" si="22"/>
        <v>5.5427135399120898E-2</v>
      </c>
      <c r="N203" s="25">
        <v>5000000</v>
      </c>
      <c r="O203" s="7">
        <f>N203/J203</f>
        <v>5000000</v>
      </c>
      <c r="P203" s="63">
        <f>O203/L203</f>
        <v>1.8475711799706966E-2</v>
      </c>
      <c r="R203" s="2" t="s">
        <v>29</v>
      </c>
      <c r="S203" s="32" t="s">
        <v>36</v>
      </c>
      <c r="T203" s="13"/>
      <c r="U203" s="13"/>
      <c r="V203" s="13"/>
    </row>
    <row r="204" spans="1:22" s="3" customFormat="1" ht="15" customHeight="1">
      <c r="A204" s="2">
        <v>17</v>
      </c>
      <c r="B204" s="60"/>
      <c r="C204" s="49" t="s">
        <v>189</v>
      </c>
      <c r="D204" s="49" t="s">
        <v>168</v>
      </c>
      <c r="E204" s="49" t="s">
        <v>65</v>
      </c>
      <c r="F204" s="61" t="s">
        <v>42</v>
      </c>
      <c r="G204" s="49"/>
      <c r="H204" s="57">
        <v>3500000</v>
      </c>
      <c r="I204" s="8">
        <v>8408.92</v>
      </c>
      <c r="J204" s="57">
        <v>1</v>
      </c>
      <c r="K204" s="52">
        <f t="shared" si="21"/>
        <v>3500000</v>
      </c>
      <c r="L204" s="52">
        <v>31949777</v>
      </c>
      <c r="M204" s="54">
        <f t="shared" si="22"/>
        <v>0.10954693048405315</v>
      </c>
      <c r="N204" s="59">
        <v>3500000</v>
      </c>
      <c r="O204" s="64" t="s">
        <v>190</v>
      </c>
      <c r="P204" s="54">
        <f>O204/L204</f>
        <v>0.10954693048405315</v>
      </c>
      <c r="Q204" s="49"/>
      <c r="R204" s="2" t="s">
        <v>29</v>
      </c>
      <c r="S204" s="32" t="s">
        <v>30</v>
      </c>
      <c r="T204" s="65" t="s">
        <v>30</v>
      </c>
      <c r="V204" s="32"/>
    </row>
    <row r="205" spans="1:22" s="3" customFormat="1" ht="15" customHeight="1">
      <c r="A205" s="2">
        <v>17</v>
      </c>
      <c r="B205" s="23" t="s">
        <v>191</v>
      </c>
      <c r="C205" s="3" t="s">
        <v>189</v>
      </c>
      <c r="D205" s="3" t="s">
        <v>168</v>
      </c>
      <c r="E205" s="3" t="s">
        <v>67</v>
      </c>
      <c r="F205" s="3" t="s">
        <v>32</v>
      </c>
      <c r="H205" s="7">
        <v>8000000</v>
      </c>
      <c r="I205" s="8">
        <v>15617.16</v>
      </c>
      <c r="J205" s="9" t="s">
        <v>152</v>
      </c>
      <c r="K205" s="52">
        <f t="shared" si="21"/>
        <v>8000000</v>
      </c>
      <c r="L205" s="11">
        <v>127575529</v>
      </c>
      <c r="M205" s="54">
        <f t="shared" si="22"/>
        <v>6.2707950832796469E-2</v>
      </c>
      <c r="N205" s="11"/>
      <c r="O205" s="7"/>
      <c r="P205" s="12"/>
      <c r="Q205" s="29">
        <v>44237</v>
      </c>
      <c r="R205" s="2" t="s">
        <v>29</v>
      </c>
      <c r="S205" s="32" t="s">
        <v>30</v>
      </c>
    </row>
    <row r="206" spans="1:22" s="3" customFormat="1" ht="15" customHeight="1">
      <c r="A206" s="2">
        <v>17</v>
      </c>
      <c r="B206" s="23"/>
      <c r="C206" s="3" t="s">
        <v>189</v>
      </c>
      <c r="D206" s="3" t="s">
        <v>168</v>
      </c>
      <c r="E206" s="3" t="s">
        <v>192</v>
      </c>
      <c r="F206" s="3" t="s">
        <v>40</v>
      </c>
      <c r="H206" s="7">
        <v>20000000</v>
      </c>
      <c r="I206" s="8">
        <v>2568.04</v>
      </c>
      <c r="J206" s="9" t="s">
        <v>152</v>
      </c>
      <c r="K206" s="10">
        <f t="shared" si="21"/>
        <v>20000000</v>
      </c>
      <c r="L206" s="52">
        <v>216565318</v>
      </c>
      <c r="M206" s="12">
        <f t="shared" si="22"/>
        <v>9.2350890644456743E-2</v>
      </c>
      <c r="N206" s="11"/>
      <c r="O206" s="7"/>
      <c r="P206" s="12"/>
      <c r="R206" s="2" t="s">
        <v>193</v>
      </c>
      <c r="S206" s="13" t="s">
        <v>30</v>
      </c>
      <c r="T206" s="13" t="s">
        <v>30</v>
      </c>
    </row>
    <row r="207" spans="1:22">
      <c r="F207" s="3"/>
      <c r="G207" s="73"/>
      <c r="I207" s="8"/>
      <c r="K207" s="10"/>
      <c r="M207" s="12"/>
      <c r="P207" s="77"/>
    </row>
    <row r="208" spans="1:22">
      <c r="F208" s="71"/>
      <c r="G208" s="78"/>
      <c r="H208" s="79"/>
      <c r="I208" s="2"/>
      <c r="K208" s="10"/>
      <c r="M208" s="12"/>
      <c r="P208" s="80"/>
    </row>
    <row r="209" spans="2:13">
      <c r="B209" s="73"/>
      <c r="C209" s="71" t="s">
        <v>194</v>
      </c>
      <c r="D209" s="73">
        <f>SUM(H5:H206)</f>
        <v>8253880075</v>
      </c>
      <c r="F209" s="71"/>
      <c r="G209" s="80"/>
      <c r="I209" s="2"/>
      <c r="K209" s="10"/>
      <c r="L209" s="10"/>
      <c r="M209" s="12"/>
    </row>
    <row r="210" spans="2:13">
      <c r="B210" s="73"/>
      <c r="C210" s="71" t="s">
        <v>195</v>
      </c>
      <c r="D210" s="73">
        <f>SUM(N5:N206)</f>
        <v>6457940000</v>
      </c>
      <c r="F210" s="71"/>
      <c r="K210" s="10"/>
      <c r="M210" s="12"/>
    </row>
    <row r="211" spans="2:13">
      <c r="B211" s="73"/>
      <c r="C211" s="71" t="s">
        <v>196</v>
      </c>
      <c r="D211" s="73">
        <f>SUM(D209:D210)</f>
        <v>14711820075</v>
      </c>
      <c r="F211" s="71"/>
      <c r="K211" s="10"/>
      <c r="M211" s="12"/>
    </row>
    <row r="212" spans="2:13">
      <c r="F212" s="71"/>
      <c r="K212" s="10"/>
      <c r="M212" s="12"/>
    </row>
    <row r="213" spans="2:13">
      <c r="B213" s="72" t="s">
        <v>197</v>
      </c>
      <c r="F213" s="71"/>
      <c r="M213" s="12"/>
    </row>
    <row r="214" spans="2:13">
      <c r="B214" s="71" t="s">
        <v>198</v>
      </c>
      <c r="F214" s="71"/>
      <c r="M214" s="12"/>
    </row>
    <row r="215" spans="2:13">
      <c r="B215" s="71" t="s">
        <v>199</v>
      </c>
      <c r="F215" s="71"/>
    </row>
    <row r="216" spans="2:13">
      <c r="B216" s="71" t="s">
        <v>200</v>
      </c>
      <c r="F216" s="71"/>
    </row>
    <row r="217" spans="2:13">
      <c r="B217" s="71" t="s">
        <v>201</v>
      </c>
      <c r="F217" s="71"/>
      <c r="G217" s="73"/>
    </row>
    <row r="218" spans="2:13">
      <c r="B218" s="71" t="s">
        <v>202</v>
      </c>
      <c r="F218" s="71"/>
      <c r="G218" s="73"/>
      <c r="I218" s="83"/>
    </row>
    <row r="219" spans="2:13">
      <c r="B219" s="71" t="s">
        <v>203</v>
      </c>
      <c r="F219" s="71"/>
    </row>
    <row r="220" spans="2:13">
      <c r="B220" s="71" t="s">
        <v>204</v>
      </c>
      <c r="F220" s="71"/>
    </row>
    <row r="221" spans="2:13">
      <c r="F221" s="71"/>
    </row>
    <row r="222" spans="2:13">
      <c r="F222" s="71"/>
    </row>
    <row r="223" spans="2:13">
      <c r="F223" s="71"/>
    </row>
    <row r="224" spans="2:13">
      <c r="F224" s="71"/>
    </row>
    <row r="225" spans="6:9">
      <c r="F225" s="71"/>
    </row>
    <row r="226" spans="6:9">
      <c r="F226" s="71"/>
    </row>
    <row r="227" spans="6:9">
      <c r="F227" s="71"/>
    </row>
    <row r="228" spans="6:9">
      <c r="F228" s="71"/>
    </row>
    <row r="229" spans="6:9">
      <c r="F229" s="71"/>
    </row>
    <row r="230" spans="6:9">
      <c r="F230" s="71"/>
      <c r="G230" s="73"/>
    </row>
    <row r="231" spans="6:9">
      <c r="F231" s="71"/>
    </row>
    <row r="232" spans="6:9">
      <c r="F232" s="71"/>
      <c r="G232" s="73"/>
    </row>
    <row r="233" spans="6:9">
      <c r="F233" s="71"/>
      <c r="G233" s="73"/>
    </row>
    <row r="234" spans="6:9">
      <c r="F234" s="71"/>
      <c r="G234" s="73"/>
    </row>
    <row r="235" spans="6:9">
      <c r="F235" s="71"/>
      <c r="I235" s="84"/>
    </row>
    <row r="236" spans="6:9">
      <c r="F236" s="71"/>
    </row>
    <row r="237" spans="6:9">
      <c r="F237" s="71"/>
    </row>
    <row r="238" spans="6:9">
      <c r="F238" s="71"/>
    </row>
  </sheetData>
  <autoFilter ref="A4:AG249" xr:uid="{AB55C166-12A4-454E-B4BD-58B7C0123980}">
    <sortState xmlns:xlrd2="http://schemas.microsoft.com/office/spreadsheetml/2017/richdata2" ref="A5:AG249">
      <sortCondition ref="A4:A249"/>
    </sortState>
  </autoFilter>
  <sortState xmlns:xlrd2="http://schemas.microsoft.com/office/spreadsheetml/2017/richdata2" ref="A5:V206">
    <sortCondition ref="E5:E206"/>
  </sortState>
  <hyperlinks>
    <hyperlink ref="Q57" r:id="rId1" display="12/21/2020" xr:uid="{1E75C1C6-4557-4FD8-8448-1472CC463AAF}"/>
    <hyperlink ref="Q62" r:id="rId2" display="12/19/2020" xr:uid="{D01D4324-1373-4010-8ED3-FE8A0040E7DD}"/>
    <hyperlink ref="Q89" r:id="rId3" display="12/23/2020" xr:uid="{5AFED830-9099-444F-8E01-F9E9E4AD6065}"/>
    <hyperlink ref="S183" r:id="rId4" xr:uid="{F36D056C-0EC4-4A6B-9215-27EF02390A2E}"/>
    <hyperlink ref="S146" r:id="rId5" display="https://twitter.com/minsaludcol/status/1344425875442458624?s=21" xr:uid="{BA9CC14A-D548-48FD-B9B3-4811539AD282}"/>
    <hyperlink ref="S198" r:id="rId6" display="https://rpp.pe/alerta/gobierno-anuncia-adquisicion-de-entre-14-a-15-millones-de-dosis-de-vacuna-del-laboratorio-astrazeneca-noticia-1313654?ref=rpp" xr:uid="{74B0EA59-0FFF-4339-8130-EDD0B0431BAF}"/>
    <hyperlink ref="T152" r:id="rId7" display="http://www.koreaherald.com/view.php?ud=20201224000724" xr:uid="{469351FE-44CF-4E26-9D60-72940BC82B24}"/>
    <hyperlink ref="S99" r:id="rId8" xr:uid="{EECBCD1D-9BAB-4232-A1C0-2DFF8B78DA52}"/>
    <hyperlink ref="S84" r:id="rId9" xr:uid="{045A79CF-2B2F-4FE5-989B-5663729584B5}"/>
    <hyperlink ref="S65" r:id="rId10" display="https://www.reuters.com/article/us-health-coronavirus-kazakhstan-pfizer-idUSKBN2920TG" xr:uid="{05179898-A6DE-481E-B569-F12737C24E42}"/>
    <hyperlink ref="S76" r:id="rId11" display="https://english.alarabiya.net/en/coronavirus/2020/12/29/Coronavirus-Saudi-Arabia-to-receive-3-million-Pfizer-COVID-19-vaccine-doses-by-May-2021" xr:uid="{38375371-EAD3-4C0E-9B00-D12FCAD0BA60}"/>
    <hyperlink ref="S58" r:id="rId12" xr:uid="{8C02310A-C3DC-4BC8-8AB9-D755FF571238}"/>
    <hyperlink ref="T35" r:id="rId13" xr:uid="{864EB647-F0A2-4DA3-9A30-77661008A70C}"/>
    <hyperlink ref="S191" r:id="rId14" display="https://www.reuters.com/article/idUSL1N2JA0MJ" xr:uid="{14D41A44-E89C-474B-91E4-45B8AC77446A}"/>
    <hyperlink ref="S82" r:id="rId15" display="https://www.taiwannews.com.tw/en/news/4028446" xr:uid="{9FB9F64D-70B0-4AE7-B416-579661B2D638}"/>
    <hyperlink ref="S121" r:id="rId16" display="https://sputnikvaccine.com/newsroom/pressreleases/rdif-to-supply-2-6-million-doses-of-russian-sputnik-v-coronavirus-vaccine-to-bolivia/" xr:uid="{B17D58D5-292C-4A45-BE73-6D6CC05027E9}"/>
    <hyperlink ref="S137" r:id="rId17" display="https://www.rferl.org/a/serbia-starts-covid-vaccinations-russian-sputnik/31036822.html" xr:uid="{8DE25D93-CB25-4D9F-AA90-AF82008316CA}"/>
    <hyperlink ref="S71" r:id="rId18" display="https://turkishpress.com/north-macedonia-to-get-pfizer-virus-vaccine-in-february/" xr:uid="{67446416-3DA9-4C43-8752-AB05F41FF895}"/>
    <hyperlink ref="S119" r:id="rId19" display="https://www.nasdaq.com/articles/russia-to-supply-algeria-with-sputnik-v-vaccine-rdif-2020-12-31" xr:uid="{7E4D728E-5E73-4CF2-9FC8-687303F80ECD}"/>
    <hyperlink ref="S40" r:id="rId20" display="https://www.reuters.com/article/health-coronavirus-astrazeneca/britain-and-other-nations-press-on-with-astrazeneca-vaccine-amid-trial-questions-idUSKBN28710J" xr:uid="{A21DC652-ECF1-4FE9-91BC-E6BA8F728A77}"/>
    <hyperlink ref="S6" r:id="rId21" display="https://news.yahoo.com/argentina-agrees-deal-22-million-193135340.html" xr:uid="{915ABE2B-472C-44BB-8936-0FFF10A8CB37}"/>
    <hyperlink ref="S7" r:id="rId22" xr:uid="{ABF40171-9332-463B-A95E-479CDC966DDB}"/>
    <hyperlink ref="S8" r:id="rId23" display="https://www.reuters.com/article/us-health-coronavirus-bangladesh-india/bangladesh-signs-deal-with-india-for-30-million-doses-of-covid-19-vaccine-idUSKBN27L1CD" xr:uid="{CEDD642C-98DE-4007-B0B8-C22E072C1343}"/>
    <hyperlink ref="S11" r:id="rId24" display="https://ipolitics.ca/2020/09/25/canada-signs-deal-with-astrazeneca-for-20m-doses-of-vaccine-candidate/" xr:uid="{41678E60-10E9-4434-B0ED-A7ABE08D3BD1}"/>
    <hyperlink ref="S12" r:id="rId25" display="https://www.reuters.com/article/us-health-coronavirus-chile-astrazeneca-idUSKBN2931QF" xr:uid="{3BAFC1E9-C052-4F79-B960-47DDA6427D27}"/>
    <hyperlink ref="S13" r:id="rId26" display="https://finance.yahoo.com/news/colombia-reaches-deals-pfizer-astrazeneca-003240264.html" xr:uid="{FBC7AF7B-2524-495C-9E18-178E47EAED10}"/>
    <hyperlink ref="S14" r:id="rId27" location=":~:text=Minutos%20de%20lectura-,Costa%20Rica%20firma%20acuerdo%20con%20AstraZeneca%20para%20suministro%20de,contra%20el%20SARS%2DCoV%2D2&amp;text=Acuerdo%20permitir%C3%A1%20el%20suministro%20de,del%20primer%20trimestre%20de%202021" display="https://www.presidencia.go.cr/comunicados/2020/11/costa-rica-firma-acuerdo-con-astrazeneca-para-suministro-de-vacuna-candidata-contra-el-sars-cov-2/#:~:text=Minutos%20de%20lectura-,Costa%20Rica%20firma%20acuerdo%20con%20AstraZeneca%20para%20suministro%20de,contra%20el%20SARS%2DCoV%2D2&amp;text=Acuerdo%20permitir%C3%A1%20el%20suministro%20de,del%20primer%20trimestre%20de%202021" xr:uid="{9999765F-B9AE-4171-B22E-AE4F15CFB164}"/>
    <hyperlink ref="S15" r:id="rId28" display="https://www.who.int/news/item/18-12-2020-covax-announces-additional-deals-to-access-promising-covid-19-vaccine-candidates-plans-global-rollout-starting-q1-2021" xr:uid="{9950BF21-EE89-44C5-B4F0-CFF48BAA1F87}"/>
    <hyperlink ref="S20" r:id="rId29" display="https://www.astrazeneca.com/media-centre/press-releases/2020/astrazeneca-concludes-agreement-with-the-european-commission-for-the-supply-of-up-to-400-million-doses-of-azd1222-covid-19-vaccine.html" xr:uid="{F76BA8C5-1B9B-47FB-A884-C5C58204851E}"/>
    <hyperlink ref="S21" r:id="rId30" display="https://www.indiatoday.in/world/story/astrazeneca-serum-institute-of-india-sii-supply-1-billion-doses-of-oxford-coronavirus-vaccine-covax-uk-pm-boris-johnson-unga-1725803-2020-09-27" xr:uid="{EEBE65F0-084A-45AA-9F51-9D321AEE1541}"/>
    <hyperlink ref="S22" r:id="rId31" xr:uid="{3DD42EE7-7792-408B-92B5-5A8AECED14AD}"/>
    <hyperlink ref="S23" r:id="rId32" xr:uid="{634F2C0C-D101-4E72-8922-DC038BBD026D}"/>
    <hyperlink ref="S24" r:id="rId33" xr:uid="{53ECBF7B-DC77-4A01-B280-DA6B8048548B}"/>
    <hyperlink ref="S27" r:id="rId34" xr:uid="{8B60465F-EA13-48A7-B285-900420F85E32}"/>
    <hyperlink ref="S28" r:id="rId35" xr:uid="{6EEE2525-F687-478C-9161-064844D4AA16}"/>
    <hyperlink ref="S29" r:id="rId36" xr:uid="{810B0AD7-1FAC-4244-B70F-263E837493B5}"/>
    <hyperlink ref="S31" r:id="rId37" xr:uid="{98AE49EA-37CE-4A55-8CEA-28EC1317B701}"/>
    <hyperlink ref="S33" r:id="rId38" xr:uid="{25503A75-796B-4E21-96BE-0BB9233FBEB8}"/>
    <hyperlink ref="S26" r:id="rId39" display="https://themazatlanpost.com/2020/08/16/carlos-slim-gave-the-order-to-produce-vaccines-in-mexico/" xr:uid="{2FA14DCE-88AA-487B-B0F2-7E29D3AEAC0D}"/>
    <hyperlink ref="S35" r:id="rId40" display="https://apnews.com/article/thailand-coronavirus-pandemic-prayuth-chan-ocha-7e974f2bca97cd58304e99a5a2c34c07" xr:uid="{4D433ED3-92ED-4791-A51E-577A704E110B}"/>
    <hyperlink ref="T37" r:id="rId41" xr:uid="{13BB2C25-C2B1-4E9F-8CEA-331E2B8B649C}"/>
    <hyperlink ref="S39" r:id="rId42" xr:uid="{4849DE78-193E-4071-B706-6F3BAA2346CB}"/>
    <hyperlink ref="S42" r:id="rId43" location=":~:text=In%20return,%20AstraZeneca%20has%20agreed%20to%20provide%20the,people%20in%20Great%20Britain.%20Image%20source:%20Getty%20Images" display="https://www.fool.com/investing/2020/05/21/us-seals-deal-with-astrazeneca-for-300-million-dos.aspx#:~:text=In%20return,%20AstraZeneca%20has%20agreed%20to%20provide%20the,people%20in%20Great%20Britain.%20Image%20source:%20Getty%20Images." xr:uid="{7D56EA29-1D70-4DFC-A5F2-E14C93274E93}"/>
    <hyperlink ref="S37" r:id="rId44" xr:uid="{925AD5F6-03C8-4553-8B4E-79629E4FB23A}"/>
    <hyperlink ref="T42" r:id="rId45" xr:uid="{FA980768-7AE2-4ACE-9D9D-9F18175E4E9F}"/>
    <hyperlink ref="S38" r:id="rId46" display="https://news.yahoo.com/taiwan-20-million-doses-covid-064450586.html" xr:uid="{0F8ADA29-5203-4C0C-9A95-03275535A385}"/>
    <hyperlink ref="S46" r:id="rId47" xr:uid="{9FBE3E27-A457-439C-82C9-9E8DB2D24B17}"/>
    <hyperlink ref="S47" r:id="rId48" xr:uid="{45D3158A-4D13-42CD-8E15-6BAC822C0B58}"/>
    <hyperlink ref="S48" r:id="rId49" xr:uid="{0AA00810-FB37-4AB8-BE60-70895F65128F}"/>
    <hyperlink ref="S50" r:id="rId50" xr:uid="{E11F11E9-0017-46FB-AEB8-6AEEEC826C31}"/>
    <hyperlink ref="S51" r:id="rId51" xr:uid="{B60BDFBF-D45E-4F78-AF59-E343D16B0652}"/>
    <hyperlink ref="S52" r:id="rId52" xr:uid="{AFC0DC60-D82D-4B5E-BE1F-61AEDA81C331}"/>
    <hyperlink ref="S53" r:id="rId53" xr:uid="{67009869-0437-4E2F-A82F-597D7584F4EA}"/>
    <hyperlink ref="S56" r:id="rId54" location=":~:text=The%20government%20of%20President%20Lenin%20Moreno%20has%20also,from%20COVAXX%2C%20a%20unit%20of%20United%20Biomedical%20Inc." xr:uid="{0D3F76B7-E80E-4239-BDBD-77C94B6DDB48}"/>
    <hyperlink ref="S57" r:id="rId55" xr:uid="{5AB7B0F1-0938-417B-89EF-E48CCD348D87}"/>
    <hyperlink ref="S61" r:id="rId56" xr:uid="{017B01AE-E68D-4C06-85E1-ABFD2E9D54B7}"/>
    <hyperlink ref="S62" r:id="rId57" xr:uid="{AC746F23-963C-44C7-A71A-AB2A588A1D3D}"/>
    <hyperlink ref="S63" r:id="rId58" display="https://www.pfizer.com/news/press-release/press-release-detail/pfizer-and-biontech-supply-japan-120-million-doses-their" xr:uid="{302DA6FF-70FA-42FC-A12D-4434007FD127}"/>
    <hyperlink ref="S66" r:id="rId59" xr:uid="{CE3FCF9C-975E-4728-9C50-FBDA0A6FDCE3}"/>
    <hyperlink ref="S67" r:id="rId60" xr:uid="{205F6DE5-97A7-47F8-BEC3-FFF309E30D69}"/>
    <hyperlink ref="S68" r:id="rId61" xr:uid="{124C39E3-9913-481B-AE4D-D0DE71277F9C}"/>
    <hyperlink ref="S69" r:id="rId62" xr:uid="{C2B78CF0-FB77-4B0D-BC8C-F24DF6F207F5}"/>
    <hyperlink ref="S70" r:id="rId63" xr:uid="{8EE32C72-7539-40F7-9C17-1AB58486B5F3}"/>
    <hyperlink ref="S73" r:id="rId64" display="https://www.reuters.com/article/health-coronavirus-panama/panama-says-will-buy-3-million-pfizer-biontech-covid-19-vaccine-doses-idUSKBN2852KZ" xr:uid="{CEA6A2EC-B858-4524-984F-476FA539D862}"/>
    <hyperlink ref="S49" r:id="rId65" display="https://globalnews.ca/news/7251593/canada-pfizer-coronavirus-vaccine/" xr:uid="{31AD3652-8647-4FB5-B742-C90152FE2D80}"/>
    <hyperlink ref="S74" r:id="rId66" xr:uid="{0A479458-049D-4EDA-AAC6-272B4B39894D}"/>
    <hyperlink ref="S75" r:id="rId67" xr:uid="{621B16D5-7AE2-4148-8F37-6F413135F57C}"/>
    <hyperlink ref="S79" r:id="rId68" xr:uid="{7887316B-64BE-4F48-BA0F-D47E0869C30D}"/>
    <hyperlink ref="S81" r:id="rId69" xr:uid="{7FF89F8F-D1AE-4258-8F15-788A02E5B425}"/>
    <hyperlink ref="S85" r:id="rId70" xr:uid="{4CCFC0BF-4BD5-4F34-A4F8-27DC5A576CE0}"/>
    <hyperlink ref="S60" r:id="rId71" display="https://www.channelnewsasia.com/news/asia/covid-19-vaccines-indonesia-pfizer-astrazeneca-sinovac-13859424" xr:uid="{622DA7B6-B4A6-4361-9E19-220C60830EE9}"/>
    <hyperlink ref="S88" r:id="rId72" xr:uid="{2B6F2578-BE41-4E33-966D-19542D88003E}"/>
    <hyperlink ref="T88" r:id="rId73" xr:uid="{8975DE6F-6941-457F-8528-D7E6D26772C4}"/>
    <hyperlink ref="T89" r:id="rId74" xr:uid="{A6F7DA6A-BD0C-4E0B-95DA-33450D0660F2}"/>
    <hyperlink ref="S91" r:id="rId75" xr:uid="{FABD77A0-11A0-4427-9986-F9BC01DD5BEC}"/>
    <hyperlink ref="T92" r:id="rId76" xr:uid="{857EADAF-C418-4115-A7C0-BCD3A9D731C9}"/>
    <hyperlink ref="S93" r:id="rId77" xr:uid="{4BB27EC1-B182-4018-90D3-11DDC8DEE45D}"/>
    <hyperlink ref="S94" r:id="rId78" xr:uid="{B9E77258-1708-4A72-A27C-58D25E138C4A}"/>
    <hyperlink ref="S97" r:id="rId79" xr:uid="{D2C63354-E691-4BED-9DBB-A4F466E99B1B}"/>
    <hyperlink ref="S98" r:id="rId80" xr:uid="{419A02A7-1194-49A9-81E1-C76C24CBDCDC}"/>
    <hyperlink ref="S89" r:id="rId81" display="Canada inks deals with Pfizer, Moderna for coronavirus vaccine candidates - National | Globalnews.ca" xr:uid="{65582B2E-7D77-4D5E-8183-6527CE078293}"/>
    <hyperlink ref="S92" r:id="rId82" display="https://www.reuters.com/article/us-health-coronavirus-moderna-israel-idUSKBN23O2RA" xr:uid="{61D43708-74E0-445C-A0D2-AF622AE414D4}"/>
    <hyperlink ref="T100" r:id="rId83" xr:uid="{7F745919-6EC6-4FDA-A44B-DB89B234FC9D}"/>
    <hyperlink ref="S101" r:id="rId84" xr:uid="{FC1713CE-76FF-4B13-9AA7-E0040C474867}"/>
    <hyperlink ref="S100" r:id="rId85" display="https://www.foxbusiness.com/lifestyle/swiss-sign-moderna-deal-for-4-5m-coronavirus-vaccine-doses" xr:uid="{221BF9C8-1459-4743-BD52-E8232262C447}"/>
    <hyperlink ref="T102" r:id="rId86" xr:uid="{8C093D35-52AB-4F3E-B6A8-378AF4D715D5}"/>
    <hyperlink ref="S102" r:id="rId87" display="https://www.cnn.com/2020/08/11/health/moderna-vaccine-government-deal/index.html" xr:uid="{46D44C3C-59FC-4C8F-A783-04CBE18C6DA8}"/>
    <hyperlink ref="S108" r:id="rId88" xr:uid="{694C153E-9A50-4C8E-85A8-FCF4DB47743F}"/>
    <hyperlink ref="S109" r:id="rId89" xr:uid="{F17B4346-AF72-46CD-BA9E-D0C594010F2F}"/>
    <hyperlink ref="S110" r:id="rId90" xr:uid="{7A93A105-6DFA-492D-B6EB-23C8E1ADDD40}"/>
    <hyperlink ref="S115" r:id="rId91" xr:uid="{47D90054-9AB9-4D5A-A9E7-B90EF7E79764}"/>
    <hyperlink ref="T117" r:id="rId92" xr:uid="{9ACB2AF0-3ED2-49C4-909C-19709062A1EE}"/>
    <hyperlink ref="S117" r:id="rId93" display="https://ir.novavax.com/news-releases/news-release-details/novavax-awarded-department-defense-contract-covid-19-vaccine" xr:uid="{AD21C860-90E1-47FC-A5BD-BBD2441EF25E}"/>
    <hyperlink ref="S103" r:id="rId94" xr:uid="{A61F0AFE-2834-4694-B6BF-3F953CD9B4F7}"/>
    <hyperlink ref="S120" r:id="rId95" xr:uid="{972F94B4-78AF-481A-BAB0-AD752EA3CAA9}"/>
    <hyperlink ref="S122" r:id="rId96" xr:uid="{D244F588-396F-4C40-88BB-91B779B31605}"/>
    <hyperlink ref="S126" r:id="rId97" xr:uid="{B3BCBEF5-53F2-4D76-9D12-10D225A9C927}"/>
    <hyperlink ref="S128" r:id="rId98" xr:uid="{95079FA6-630F-407A-A959-88E4F1FE4D8B}"/>
    <hyperlink ref="S130" r:id="rId99" xr:uid="{27B3D57D-4C8B-4798-A006-25B561AC97C5}"/>
    <hyperlink ref="S132" r:id="rId100" xr:uid="{536FA18B-D1B7-446A-8B8E-18BD39DF7DBC}"/>
    <hyperlink ref="S133" r:id="rId101" xr:uid="{E9A39295-CB3C-4787-BE8F-C320AE63E44A}"/>
    <hyperlink ref="S140" r:id="rId102" xr:uid="{C0D400BD-858A-4A10-B5D6-D2C3863B2932}"/>
    <hyperlink ref="S141" r:id="rId103" xr:uid="{552D2342-B038-445D-BE44-D1F6222AAFA6}"/>
    <hyperlink ref="S142" r:id="rId104" xr:uid="{BC887928-E212-4CF5-90B2-E397635DEC8A}"/>
    <hyperlink ref="S144" r:id="rId105" display="https://www.jnj.com/johnson-johnson-announces-agreement-in-principle-with-government-of-canada-to-supply-its-covid19-vaccine-candidate" xr:uid="{9AFDCAFB-32CD-43FB-9213-411FC906AD28}"/>
    <hyperlink ref="S145" r:id="rId106" xr:uid="{10E4B436-AE15-4953-AF4D-406AF5048EB0}"/>
    <hyperlink ref="S147" r:id="rId107" xr:uid="{679EF090-929D-4ECF-8167-D7B3587350C3}"/>
    <hyperlink ref="S148" r:id="rId108" xr:uid="{39AADF14-0118-4A81-8321-5A76E791B3E5}"/>
    <hyperlink ref="S149" r:id="rId109" xr:uid="{E0CBC273-AE49-4ABD-8B06-45AEA6417BEF}"/>
    <hyperlink ref="S150" r:id="rId110" xr:uid="{6D9459F0-41E4-431B-B1CE-DE52B3E25EBB}"/>
    <hyperlink ref="S152" r:id="rId111" xr:uid="{408A6227-CD97-4822-9E87-CADBFDA060B3}"/>
    <hyperlink ref="S153" r:id="rId112" xr:uid="{25A90B6E-ACE0-4B6E-8DC6-DF3A2D7F7D39}"/>
    <hyperlink ref="S154" r:id="rId113" display="https://www.cnbc.com/2020/08/05/jj-reaches-deal-with-us-for-100-million-doses-of-coronavirus-vaccine-at-more-than-1-billion.html" xr:uid="{8074B69D-79AF-4FEB-9FFD-37444511FD56}"/>
    <hyperlink ref="S155" r:id="rId114" xr:uid="{85F9530E-F975-4CE9-8C9A-2D21E17C5D70}"/>
    <hyperlink ref="S156" r:id="rId115" xr:uid="{C075D0E7-8317-4865-99DC-FFEEBBCE96AB}"/>
    <hyperlink ref="S157" r:id="rId116" xr:uid="{E3FA9605-AD65-4740-9668-9DEEF7E6D7BD}"/>
    <hyperlink ref="S158" r:id="rId117" xr:uid="{777DDA3B-6EFD-4E58-90C7-F720487A1869}"/>
    <hyperlink ref="S159" r:id="rId118" display="https://www.usatoday.com/story/news/2020/07/31/2-1-billion-sanofi-gsk-deal-100-million-coronavirus-vaccine-doses/5554814002/" xr:uid="{D73429B5-1625-4712-8B01-8FE356DB67CB}"/>
    <hyperlink ref="S179" r:id="rId119" xr:uid="{507FE4F1-FAE5-4C98-9CC8-A8E3BA62ACF6}"/>
    <hyperlink ref="S180" r:id="rId120" xr:uid="{236264C1-C214-4BC4-B61B-8AFE6086B0E7}"/>
    <hyperlink ref="S185" r:id="rId121" xr:uid="{2DAB5B70-36B0-4A48-BB1B-1201BFC3AA92}"/>
    <hyperlink ref="S187" r:id="rId122" xr:uid="{F282D196-6483-4926-8294-E7FC3819B1FB}"/>
    <hyperlink ref="S190" r:id="rId123" xr:uid="{948F1417-F9F0-408D-AE6E-35D501CB4865}"/>
    <hyperlink ref="S189" r:id="rId124" xr:uid="{249ED48F-A1AE-42A8-AB17-AE6A6D8842FC}"/>
    <hyperlink ref="S194" r:id="rId125" xr:uid="{C980EBF1-4BA7-424B-BF99-4FEBB77E13A2}"/>
    <hyperlink ref="S197" r:id="rId126" display="https://www.channelnewsasia.com/news/asia/pakistan-to-purchase-china-sinopharm-covid-19-vaccine-doses-13871258" xr:uid="{BD7E2CCB-EC6A-4296-9BD8-809B5B666E86}"/>
    <hyperlink ref="S196" r:id="rId127" xr:uid="{CE68CCF3-8A1D-4DBB-A88F-458F90C78CA1}"/>
    <hyperlink ref="S203" r:id="rId128" xr:uid="{3385F684-EEBF-4366-BE1B-34EF1FDBA02D}"/>
    <hyperlink ref="S205" r:id="rId129" xr:uid="{2848797F-CE65-4368-A123-75A2A7101959}"/>
    <hyperlink ref="S204" r:id="rId130" xr:uid="{44FBFF99-F844-47D2-B936-9AA3002ECF55}"/>
    <hyperlink ref="S164" r:id="rId131" display="https://gulfnews.com/world/gulf/saudi/coronavirus-saudi-arabia-signs-vaccine-agreement-with-germanys-curevac-1.1606770302880" xr:uid="{D5E7CC78-FBB1-4522-86E7-DDDB18B52F4A}"/>
    <hyperlink ref="T160" r:id="rId132" xr:uid="{BE82A4C5-CD2D-43DC-B2D5-01F6A01143F5}"/>
    <hyperlink ref="S162" r:id="rId133" xr:uid="{52E592CF-7AD5-4E84-BE32-784C44DF368D}"/>
    <hyperlink ref="S160" r:id="rId134" xr:uid="{D56C6B37-6D9F-44B3-8912-2A7D9F038A26}"/>
    <hyperlink ref="T167" r:id="rId135" xr:uid="{007C9C7F-B5EF-4699-912F-0B7356437C12}"/>
    <hyperlink ref="S168" r:id="rId136" xr:uid="{C3DB83BD-E601-47AD-83C6-9846DD5AE27C}"/>
    <hyperlink ref="S167" r:id="rId137" display="https://www.pharmaceutical-technology.com/news/arcturus-vaccine-supply-israel/" xr:uid="{660FF78D-4A86-4EDC-9747-FF7DBEAE13AA}"/>
    <hyperlink ref="S169" r:id="rId138" xr:uid="{896620EA-80D5-4FF1-8CB9-2E445A52935B}"/>
    <hyperlink ref="S174" r:id="rId139" xr:uid="{06367896-D3BD-4015-B271-421471B44817}"/>
    <hyperlink ref="T175" r:id="rId140" xr:uid="{4AC462C0-FBFC-43E1-8AFD-85AA5DC0E68F}"/>
    <hyperlink ref="U175" r:id="rId141" display="https://www.who.int/news/item/18-12-2020-covax-announces-additional-deals-to-access-promising-covid-19-vaccine-candidates-plans-global-rollout-starting-q1-2021" xr:uid="{B71451F1-66A3-4339-95A5-E7B5AAA3666A}"/>
    <hyperlink ref="S175" r:id="rId142" xr:uid="{98608023-4B2D-4CE1-A6BE-BD1FFE12A65C}"/>
    <hyperlink ref="T57" r:id="rId143" xr:uid="{5E60BDE6-6678-42E1-AF5F-09977843089F}"/>
    <hyperlink ref="S43" r:id="rId144" display="https://www.reuters.com/article/us-health-coronavirus-vietnam-vaccine-idUKKBN2990FQ?edition-redirect=uk" xr:uid="{DCE01A78-9DEA-47C1-8CF1-2AB4C464F666}"/>
    <hyperlink ref="S107" r:id="rId145" display="Novavax Inks Deal With India's Serum Institute To Make Coronavirus Vaccine Available In Low, Middle Income Countries (yahoo.com)" xr:uid="{15F61609-35F9-4F34-96E8-D3823F91C69A}"/>
    <hyperlink ref="S36" r:id="rId146" display="https://apnews.com/article/africa-south-africa-coronavirus-pandemic-coronavirus-vaccine-22f3d4d4a9364ddd4c07b87f4d5294f8" xr:uid="{5C2326FD-A956-412C-B518-390B0D0521A8}"/>
    <hyperlink ref="U101" r:id="rId147" xr:uid="{5C14A77F-F518-4877-9F44-666AF44C9909}"/>
    <hyperlink ref="T101" r:id="rId148" display="https://www.gov.uk/government/news/uk-government-secures-additional-2-million-doses-of-moderna-covid-19-vaccine" xr:uid="{4505DD9C-86AC-4B1A-BEEA-4BA5E4DB0B93}"/>
    <hyperlink ref="T7" r:id="rId149" xr:uid="{E24D9667-8961-4BC8-9402-7C70726DCB78}"/>
    <hyperlink ref="S10" r:id="rId150" xr:uid="{E0548BFE-3428-467C-86B5-9BB0C88778CD}"/>
    <hyperlink ref="S17" r:id="rId151" xr:uid="{D7F4AEAF-8CE0-4AE4-9838-E8EB0576FDE3}"/>
    <hyperlink ref="S18" r:id="rId152" xr:uid="{3D0E9F27-C092-4EDD-8727-BA60C30ACC84}"/>
    <hyperlink ref="S19" r:id="rId153" xr:uid="{7043979C-F646-4CEA-BD14-B7C0D05D33C5}"/>
    <hyperlink ref="T48" r:id="rId154" xr:uid="{BCAFFFC2-4802-4FA6-82A9-D55B67C07C6B}"/>
    <hyperlink ref="T49" r:id="rId155" xr:uid="{26086D7E-1E74-4930-B51B-3C57FAD2C026}"/>
    <hyperlink ref="T56" r:id="rId156" xr:uid="{AE214F9E-772D-4351-A491-D8ACA6C9BA70}"/>
    <hyperlink ref="T85" r:id="rId157" location=":~:text=In%20July%202020%2C%20Pfizer%20and,million%20doses%20in%20early%20October." xr:uid="{897D7643-C2A8-4408-9330-0E1DEE2AA7DB}"/>
    <hyperlink ref="S106" r:id="rId158" xr:uid="{6FB6E9BF-9A41-43CA-8C7E-F2FC5491CC11}"/>
    <hyperlink ref="S182" r:id="rId159" xr:uid="{EA109D15-7E21-420B-A4A1-62B6C6E4D3AF}"/>
    <hyperlink ref="S184" r:id="rId160" xr:uid="{6EF82169-DAFB-4293-A90D-FBBFCED216C6}"/>
    <hyperlink ref="S112" r:id="rId161" xr:uid="{48A7FCB3-F66D-4CC9-99E2-C9FF0A3A8664}"/>
    <hyperlink ref="S171" r:id="rId162" xr:uid="{F36B17CD-C799-46ED-A551-00D73EB27570}"/>
    <hyperlink ref="S136" r:id="rId163" location=":~:text=Saudi%20Arabia%20Signs%20Deal%20on%20Delivery,%20Joint%20Production,the%20coronavirus,%20in%20Moscow,%20Russia%20August%206,%202020" display="https://english.aawsat.com/home/article/2509826/saudi-arabia-signs-deal-delivery-joint-production-sputnik-v-vaccine-russia#:~:text=Saudi%20Arabia%20Signs%20Deal%20on%20Delivery,%20Joint%20Production,the%20coronavirus,%20in%20Moscow,%20Russia%20August%206,%202020." xr:uid="{DE14D802-CF32-4EE1-B74D-1AE42C56CE9D}"/>
    <hyperlink ref="T187" r:id="rId164" xr:uid="{7DFCCBA8-20BA-4BC6-85BE-088CC9930BD2}"/>
    <hyperlink ref="T191" r:id="rId165" xr:uid="{EAA55D62-F20F-4D62-8D89-B4491230C4D2}"/>
    <hyperlink ref="T180" r:id="rId166" xr:uid="{6B9F7DA5-ED22-43F8-A395-5A792D5ACD2F}"/>
    <hyperlink ref="T179" r:id="rId167" xr:uid="{13F254F9-2393-4636-9414-B1D4CA224913}"/>
    <hyperlink ref="T21" r:id="rId168" display="https://www.nytimes.com/2020/08/01/world/asia/coronavirus-vaccine-india.html" xr:uid="{272869AF-E269-46FF-8DC8-4A97811CC667}"/>
    <hyperlink ref="U49" r:id="rId169" display="https://www.reuters.com/article/us-health-coronavirus-canada-pfizer/canada-strikes-deal-for-extra-20-million-doses-of-pfizers-covid-19-vaccine-pm-idUSKBN29H2AT" xr:uid="{ACED0119-C6AE-4713-BC01-2BE0F153C038}"/>
    <hyperlink ref="T103" r:id="rId170" display="https://finance.yahoo.com/news/novavax-finalizes-agreement-commonwealth-australia-231400904.html" xr:uid="{56943566-62F2-4EB7-B3CD-9F39D12539AE}"/>
    <hyperlink ref="T190" r:id="rId171" display="https://www.republicworld.com/world-news/europe/turkey-signs-agreement-with-biontech-for-covid-19-vaccine-initial-doses-to-arrive-soon.html" xr:uid="{C77FC886-6C78-4922-A489-01877079AA65}"/>
    <hyperlink ref="S59" r:id="rId172" xr:uid="{D577B38D-5F52-489E-8948-462B3CF82022}"/>
    <hyperlink ref="S170" r:id="rId173" display="https://www.businesswire.com/news/home/20201125005466/en/COVAXX-Announces-2.8-Billion-in-Advance-Purchase-Commitments-to-Deliver-More-Than-140-Million-Vaccine-Doses-to-Emerging-Countries" xr:uid="{5CE59D1B-A14E-4E5E-88C5-4F97EF803842}"/>
    <hyperlink ref="S172" r:id="rId174" display="https://www.businesswire.com/news/home/20201125005466/en/COVAXX-Announces-2.8-Billion-in-Advance-Purchase-Commitments-to-Deliver-More-Than-140-Million-Vaccine-Doses-to-Emerging-Countries" xr:uid="{56F38A6A-0BFD-434A-8692-367637F3AD18}"/>
    <hyperlink ref="U85" r:id="rId175" xr:uid="{E751365B-ADC8-4F24-8102-E021E6FA53AD}"/>
    <hyperlink ref="S104" r:id="rId176" xr:uid="{C5728828-3FF0-48CA-98EA-D1FBDDC71A05}"/>
    <hyperlink ref="T108" r:id="rId177" xr:uid="{73D41127-1643-414F-9ADC-FDA8F940FB60}"/>
    <hyperlink ref="S161" r:id="rId178" display="https://www.reuters.com/article/us-health-coronavirus-vaccine-germany/germany-secured-50-million-vaccine-doses-from-curevac-biontech-on-top-of-eu-supplies-document-idUSKBN29D1WU" xr:uid="{CE9A3C12-2081-4593-BDB0-4407BF6386C5}"/>
    <hyperlink ref="S77" r:id="rId179" xr:uid="{1562891E-FC03-4AEF-B1F2-C3AC82F69B0B}"/>
    <hyperlink ref="S134" r:id="rId180" xr:uid="{48243B9E-2D49-4E35-B461-50BD58783B9A}"/>
    <hyperlink ref="S32" r:id="rId181" xr:uid="{663AC916-0A19-46F1-B941-B64CAE3DC754}"/>
    <hyperlink ref="T10" r:id="rId182" display="https://portal.fiocruz.br/en/news/covid-19-vaccine-fiocruz-discloses-its-technological-order-agreement-astrazeneca" xr:uid="{5341822F-01F4-47F8-B991-09E74F8F7F48}"/>
    <hyperlink ref="T18" r:id="rId183" xr:uid="{1324511B-9AFB-472E-B6EC-E1B47B47AA15}"/>
    <hyperlink ref="S64" r:id="rId184" display="https://www.arabnews.com/node/1786701/middle-east" xr:uid="{1538C5A9-2C2C-4991-833C-29B86DC504EE}"/>
    <hyperlink ref="U10" r:id="rId185" display="https://portal.fiocruz.br/en/news/fiocruz-supports-alternatives-hasten-vaccination-brazil" xr:uid="{DFBE3204-F1A3-4278-BDB7-2B09C24375F7}"/>
    <hyperlink ref="S16" r:id="rId186" xr:uid="{1917B636-83E4-4B4A-8046-CF9DBBD8F832}"/>
    <hyperlink ref="S34" r:id="rId187" display="https://www.reuters.com/article/us-health-coronavirus-peru/peru-inks-deals-with-sinopharm-astrazeneca-for-coronavirus-vaccines-president-idINKBN29B2JX" xr:uid="{321C2619-319F-43EA-8554-714D4EF2E889}"/>
    <hyperlink ref="U21" r:id="rId188" xr:uid="{091D8ED8-9B9C-4C1F-BBE7-70456F815CC9}"/>
    <hyperlink ref="S5" r:id="rId189" xr:uid="{A2D8A49E-AE2F-43A5-8D88-293988680000}"/>
    <hyperlink ref="T5" r:id="rId190" xr:uid="{B835C163-B0D6-4971-AAAD-BA6A338722E4}"/>
    <hyperlink ref="S44" r:id="rId191" xr:uid="{6E5C5CAF-DF9A-4CAC-80CB-C48E2345D3EE}"/>
    <hyperlink ref="T44" r:id="rId192" xr:uid="{67DA023C-7FB0-4808-A4AA-CD7CFF339274}"/>
    <hyperlink ref="S143" r:id="rId193" xr:uid="{0DA47591-302E-4696-902E-C9461F7FAC86}"/>
    <hyperlink ref="T143" r:id="rId194" xr:uid="{4E093A45-9E30-4E50-BE8F-1A6EA9E04341}"/>
    <hyperlink ref="U187" r:id="rId195" xr:uid="{5B8022A6-E111-4B02-B609-77BB89775441}"/>
    <hyperlink ref="Q6" r:id="rId196" display="12/30/2020" xr:uid="{AFEE4008-F5C3-4E59-90E5-91D29F15A395}"/>
    <hyperlink ref="Q8" r:id="rId197" display="1/4/2021" xr:uid="{BC9D262A-F454-485B-B44B-A243A8F6B310}"/>
    <hyperlink ref="Q10" r:id="rId198" display="1/17/2021" xr:uid="{87D59B1A-104F-4C0E-B663-74986DDC75B2}"/>
    <hyperlink ref="Q19" r:id="rId199" display="12/30/2020" xr:uid="{123C091A-F354-4D4E-87B4-42FB7EC3AD2F}"/>
    <hyperlink ref="Q21" r:id="rId200" display="1/2/2021" xr:uid="{F5C67FE7-1BC9-4197-9BED-D2F0F1F1653D}"/>
    <hyperlink ref="Q28" r:id="rId201" display="1/4/2021" xr:uid="{87C597B9-8650-4D28-8AC9-82AEEF0A9746}"/>
    <hyperlink ref="Q29" r:id="rId202" display="1/6/2021" xr:uid="{8325769D-BB7D-48F3-A8D2-D68C3C885566}"/>
    <hyperlink ref="Q40" r:id="rId203" display="12/30/2020" xr:uid="{43533D2A-503F-40CA-96F0-B813636B4F38}"/>
    <hyperlink ref="Q16" r:id="rId204" display="1/6/2021" xr:uid="{89A3BEE6-5BEF-418B-BFC7-0A7DA2E116D7}"/>
    <hyperlink ref="Q46" r:id="rId205" display="12/23/2020" xr:uid="{B71DE896-6797-4B97-B8CC-755CC491D5D8}"/>
    <hyperlink ref="Q49" r:id="rId206" display="12/9/2020" xr:uid="{0F79DB4E-1650-4617-9F6D-2AA63C683076}"/>
    <hyperlink ref="Q50" r:id="rId207" display="12/16/2020" xr:uid="{66EB2146-8E91-4B09-9179-30EC1783FA60}"/>
    <hyperlink ref="Q52" r:id="rId208" display="1/5/2021" xr:uid="{7CB5E09B-5F79-464B-ACA5-54AAA24E1BE2}"/>
    <hyperlink ref="Q53" r:id="rId209" display="12/15/2020" xr:uid="{02BD02FD-3D4F-4AED-9E44-22D1CCDAF3B0}"/>
    <hyperlink ref="Q56" r:id="rId210" display="12/17/2020" xr:uid="{FEC7AFAF-E56F-4423-A6BC-5433D5164F01}"/>
    <hyperlink ref="Q61" r:id="rId211" display="12/27/2020" xr:uid="{E9726BE3-ED64-4661-96E5-039FC185F630}"/>
    <hyperlink ref="Q66" r:id="rId212" display="12/13/2020" xr:uid="{1A6DDDF2-6169-4F68-84D1-A936816C50DE}"/>
    <hyperlink ref="Q69" r:id="rId213" display="12/11/2020" xr:uid="{E59F4748-6E1A-4E35-9D45-A56AB4E84F51}"/>
    <hyperlink ref="Q73" r:id="rId214" display="12/15/2020" xr:uid="{C737F6E8-857F-4D47-AFEF-3A56589BC47D}"/>
    <hyperlink ref="Q75" r:id="rId215" display="12/20/2020" xr:uid="{4A02C877-C109-43AA-927A-DB0EAAF524E7}"/>
    <hyperlink ref="Q76" r:id="rId216" display="12/10/2020" xr:uid="{B9D7B859-D460-40D5-9763-41689FEF05D8}"/>
    <hyperlink ref="Q81" r:id="rId217" display="12/19/2020" xr:uid="{A6B83B64-FD17-42FB-BAEB-D941C9D958FD}"/>
    <hyperlink ref="Q85" r:id="rId218" display="12/3/2020" xr:uid="{0500E7E2-50D5-4CA8-8F12-FB8A51940EE8}"/>
    <hyperlink ref="Q88" r:id="rId219" display="12/11/2020" xr:uid="{6E4E8BC3-F552-468A-9819-A88326FFFBBF}"/>
    <hyperlink ref="Q64" r:id="rId220" display="12/15/2020" xr:uid="{ED329EFA-4837-4AEF-800F-A0F3EAFE468C}"/>
    <hyperlink ref="Q91" r:id="rId221" display="1/6/2021" xr:uid="{980EB599-F9B5-4536-AAAC-E6E515A8809E}"/>
    <hyperlink ref="Q92" r:id="rId222" display="1/4/2021" xr:uid="{7B4D5FE1-AF96-4D45-88B1-140A94C6BBCB}"/>
    <hyperlink ref="Q100" r:id="rId223" display="1/12/2021" xr:uid="{FB625372-388E-4AA3-89B4-678DFE83FD3F}"/>
    <hyperlink ref="Q101" r:id="rId224" display="1/8/2021" xr:uid="{C8C266BA-E4FC-4F28-A67D-315F80C26FA9}"/>
    <hyperlink ref="Q102" r:id="rId225" display="12/18/2020" xr:uid="{CD04D7A9-15A1-4A8B-AEB4-A298AF1F6946}"/>
    <hyperlink ref="Q119" r:id="rId226" display="1/10/2021" xr:uid="{100900EB-80CE-49FE-995E-80C86E9914FA}"/>
    <hyperlink ref="Q120" r:id="rId227" display="12/23/2020" xr:uid="{412E4993-C8A9-4858-B107-A2B2485B8B4B}"/>
    <hyperlink ref="Q121" r:id="rId228" display="1/6/2021" xr:uid="{697E19E5-A4E3-4A49-BBD7-2220527559FD}"/>
    <hyperlink ref="Q137" r:id="rId229" display="12/31/2020" xr:uid="{4421DDFA-D5CD-4FD5-B1AB-090ABD1D6BC8}"/>
    <hyperlink ref="Q141" r:id="rId230" display="1/13/2021" xr:uid="{67449495-0668-4176-9E21-F4D5CE94A4BA}"/>
    <hyperlink ref="Q134" r:id="rId231" display="1/11/2021" xr:uid="{FBA21F8C-1899-4407-AE14-7130048D28D0}"/>
    <hyperlink ref="Q180" r:id="rId232" display="1/20/2021" xr:uid="{682BD85A-2C6F-4399-9D19-481B2B9730E0}"/>
    <hyperlink ref="Q183" r:id="rId233" display="1/11/2021" xr:uid="{C3E03D3C-869C-4565-AF9E-372E1B1D9A5D}"/>
    <hyperlink ref="Q190" r:id="rId234" display="1/13/2021" xr:uid="{25983FE2-330D-4C5F-946C-D5DB3FA5AC39}"/>
    <hyperlink ref="S178" r:id="rId235" xr:uid="{E966BD9E-98F1-44B9-AB37-F7158CD259C2}"/>
    <hyperlink ref="S173" r:id="rId236" xr:uid="{8DEC6D71-E225-45CA-BB8C-99997548A1FF}"/>
    <hyperlink ref="S45" r:id="rId237" display="https://seenews.com/news/albania-strikes-deal-with-pfizer-for-500000-covid-19-vaccines-726604" xr:uid="{EE215402-CDE0-44E7-AC1E-44C2B43701ED}"/>
    <hyperlink ref="T68" r:id="rId238" xr:uid="{5C2E359C-DDCF-48B8-91EE-C4DA48FC5422}"/>
    <hyperlink ref="U35" r:id="rId239" display="https://www.cnnphilippines.com/news/2021/1/14/philippines-secures-17-million-covid-19-vaccine-doses-astrazena.html" xr:uid="{2AEDF643-F48C-45EF-93C2-6DFB1B00228D}"/>
    <hyperlink ref="S9" r:id="rId240" xr:uid="{894F9497-D2FF-4B3F-B6CE-B9618416AB72}"/>
    <hyperlink ref="Q194" r:id="rId241" display="1/3/2021" xr:uid="{86BC4C2D-8607-4F16-956C-7374BBBB01C9}"/>
    <hyperlink ref="Q197" r:id="rId242" display="1/18/2021" xr:uid="{D78EB30C-C66D-4CD3-899B-3EAD3A2F10E4}"/>
    <hyperlink ref="Q179" r:id="rId243" display="Source" xr:uid="{9FABAA57-DD2A-44A0-933D-3E87CFA96AE3}"/>
    <hyperlink ref="S206" r:id="rId244" xr:uid="{5904D585-BBA3-434F-86E6-221A2D6A036F}"/>
    <hyperlink ref="T197" r:id="rId245" xr:uid="{5D47AB70-A55A-424B-ACBB-B1C3E8792BED}"/>
    <hyperlink ref="S177" r:id="rId246" xr:uid="{564C5372-1C11-434E-8379-0A2320DDC700}"/>
    <hyperlink ref="Q58" r:id="rId247" display="12/21/2020" xr:uid="{4943DDF0-FF50-4CF6-81A6-C907E0CB994B}"/>
    <hyperlink ref="Q130" r:id="rId248" display="1/18/2021" xr:uid="{433CC146-73A5-48EB-BDCF-A20DD473D6CA}"/>
    <hyperlink ref="T8" r:id="rId249" xr:uid="{6E5656D2-E723-437F-8F13-98F7C8BF1692}"/>
    <hyperlink ref="S86" r:id="rId250" xr:uid="{55DBC52B-AEBA-41AC-AE2E-B511646FA968}"/>
    <hyperlink ref="G198" r:id="rId251" display="$26,000,000 " xr:uid="{1B285598-C524-4FBB-80D8-3009E67F959D}"/>
    <hyperlink ref="S54" r:id="rId252" xr:uid="{050AF5F8-A6D0-4A2F-914F-D4B573B9EC1C}"/>
    <hyperlink ref="Q162" r:id="rId253" display="1/8/2021" xr:uid="{E4865577-9C34-4E2F-992A-C7B5B7F4A86E}"/>
    <hyperlink ref="T161" r:id="rId254" xr:uid="{E93BCC01-E230-4312-A834-8B6E04A1C328}"/>
    <hyperlink ref="T39" r:id="rId255" xr:uid="{50A48DBC-0144-48C8-B1C1-6F1F1503F208}"/>
    <hyperlink ref="T206" r:id="rId256" xr:uid="{FB6BFB78-DAFD-4FF0-8D18-95D7CBFE2698}"/>
    <hyperlink ref="S87" r:id="rId257" display="https://www.infobae.com/america/america-latina/2021/01/23/lacalle-pou-confirmo-que-las-vacunas-contra-el-coronavirus-de-pfizer-y-sinovac-llegaran-a-uruguay-en-marzo/" xr:uid="{7114ACC5-0800-47E5-8D74-B9E00F5A92A4}"/>
    <hyperlink ref="S192" r:id="rId258" xr:uid="{C2A7A04B-3021-4DEA-BB8A-836EF0A28944}"/>
    <hyperlink ref="T194" r:id="rId259" xr:uid="{0476CBEE-786A-476F-91D5-AE05EE9540E4}"/>
    <hyperlink ref="S96" r:id="rId260" xr:uid="{B41D4889-468A-4D71-B6A3-E1022E28A688}"/>
    <hyperlink ref="S113" r:id="rId261" xr:uid="{1FDE4E13-FC02-47A4-BBD5-83DDF8356A17}"/>
    <hyperlink ref="S127" r:id="rId262" xr:uid="{36EF7120-9359-4DED-9B3C-0F76E523D5A5}"/>
    <hyperlink ref="Q127" r:id="rId263" display="1/21/2021" xr:uid="{1F14790C-E727-4354-BD50-4C58E6B4B6C5}"/>
    <hyperlink ref="S55" r:id="rId264" xr:uid="{CD86DE1F-42D2-4EE5-80B8-43912F2F01AE}"/>
    <hyperlink ref="T132" r:id="rId265" xr:uid="{4B873E11-ED35-4F7E-8D63-83E612809455}"/>
    <hyperlink ref="S201" r:id="rId266" xr:uid="{8A944499-BB3B-45BD-B4FA-FBF44E24318C}"/>
    <hyperlink ref="Q201" r:id="rId267" display="12/9/2020" xr:uid="{D3179B21-F9F2-4B6B-8C84-8FA686D7FE39}"/>
    <hyperlink ref="S200" r:id="rId268" xr:uid="{49780CCD-8BE9-474D-B352-2A7414BF6080}"/>
    <hyperlink ref="U88" r:id="rId269" xr:uid="{1E693AAB-33C4-4760-990D-8683E2C95538}"/>
    <hyperlink ref="U102" r:id="rId270" xr:uid="{E613D5F5-4798-4E4C-9162-9F5F5494F5D3}"/>
    <hyperlink ref="S72" r:id="rId271" xr:uid="{E8D43697-EA6E-4F89-BD22-13ED4FAAC199}"/>
    <hyperlink ref="T104" r:id="rId272" xr:uid="{5DBAF256-A926-455C-81D4-7A1EA223420E}"/>
    <hyperlink ref="S131" r:id="rId273" display="https://finance.yahoo.com/finance/news/malaysia-secures-18-4-million-100917965.html" xr:uid="{EF916102-41E6-461F-B93A-675218F8B3B8}"/>
    <hyperlink ref="T122" r:id="rId274" xr:uid="{272ED7B6-9DD6-4EAD-B34B-B9FB42492F9A}"/>
    <hyperlink ref="U5" r:id="rId275" xr:uid="{0033D174-9960-4DC9-8EFD-088D8FF84456}"/>
    <hyperlink ref="S195" r:id="rId276" xr:uid="{F390E371-AA4F-412D-AC84-5F4625698650}"/>
    <hyperlink ref="Q195" r:id="rId277" display="1/29/2021" xr:uid="{0779BF53-610D-4A48-BF69-F0DB6019E6CD}"/>
    <hyperlink ref="Q47" r:id="rId278" display="1/25/2021" xr:uid="{AC4E3404-8028-47EA-80FE-451A3D6FFB75}"/>
    <hyperlink ref="T174" r:id="rId279" xr:uid="{883D42A8-7C87-4A9B-A6F4-C749D7E75924}"/>
    <hyperlink ref="S181" r:id="rId280" xr:uid="{E82E4C45-0453-4FCD-99CB-E5EF093E58B4}"/>
    <hyperlink ref="S90" r:id="rId281" xr:uid="{77A1A7B6-AB0C-444F-BA7D-E1A2FCF042A9}"/>
    <hyperlink ref="S124" r:id="rId282" xr:uid="{39D1E3ED-0E2A-4C4C-9E75-75E16CAF71DF}"/>
    <hyperlink ref="T196" r:id="rId283" xr:uid="{19D66935-5D26-481D-9A2D-10A4718D454C}"/>
    <hyperlink ref="U196" r:id="rId284" xr:uid="{074F9903-CD27-41C3-8CD8-8F9488E941F6}"/>
    <hyperlink ref="S25" r:id="rId285" xr:uid="{C0129C40-6F9E-4CBE-8561-5D3CF353D233}"/>
    <hyperlink ref="S80" r:id="rId286" xr:uid="{C3663903-A369-44C9-BC5E-5ED2CB7F2101}"/>
    <hyperlink ref="S151" r:id="rId287" xr:uid="{5F2B8B17-B555-4A02-B33E-F5C278C6576F}"/>
    <hyperlink ref="S95" r:id="rId288" xr:uid="{9A48B646-1F3F-4A53-86B5-1EC5F292E4C5}"/>
    <hyperlink ref="S163" r:id="rId289" xr:uid="{EC59D100-4D7B-416C-AA50-08B74673D93B}"/>
    <hyperlink ref="S186" r:id="rId290" xr:uid="{83E871E6-6D99-41C3-B812-9B1559CA432F}"/>
    <hyperlink ref="S111" r:id="rId291" xr:uid="{1EE265CF-283B-426E-856B-BDC58D472672}"/>
    <hyperlink ref="T63" r:id="rId292" xr:uid="{D65A150F-8471-464C-B311-23D952DB874B}"/>
    <hyperlink ref="V175" r:id="rId293" xr:uid="{B57E356B-74FC-4500-A667-C5E573D08A1E}"/>
    <hyperlink ref="T204" r:id="rId294" xr:uid="{237B7E05-6290-46CD-9975-7CDFE68C0CD5}"/>
    <hyperlink ref="S176" r:id="rId295" xr:uid="{DA3E8458-90F3-44D7-A604-34D312009A1B}"/>
    <hyperlink ref="T176" r:id="rId296" xr:uid="{95DFC724-C19A-461C-B877-C16A4D4E2A63}"/>
    <hyperlink ref="T29" r:id="rId297" xr:uid="{CAA81D17-18A5-458D-B4E0-1FFA13EB658E}"/>
    <hyperlink ref="Q12" r:id="rId298" display="1/27/2021" xr:uid="{976D5E89-274A-4F0F-B68A-D66A44F7CC43}"/>
    <hyperlink ref="Q132" r:id="rId299" display="2/2/2021" xr:uid="{1B95D22C-89ED-4B0E-ACF7-373D28B9F6F2}"/>
    <hyperlink ref="Q135" r:id="rId300" display="https://www.reuters.com/article/us-health-coronavirus-paraguay-idUSKBN29K1XX" xr:uid="{B7782BBE-316D-4C64-93DF-78DC4E84282A}"/>
    <hyperlink ref="S135" r:id="rId301" xr:uid="{4256AE9F-87FE-4AF5-8200-487AE4550488}"/>
    <hyperlink ref="Q20" r:id="rId302" display="https://www.bbc.com/news/world-europe-55862233" xr:uid="{EB512A75-0F92-45CA-9A9B-43BFDFAB5096}"/>
    <hyperlink ref="Q39" r:id="rId303" display="https://finance.yahoo.com/news/thailand-approves-astrazeneca-southeast-asia-094029592.html" xr:uid="{91193B2A-69C4-48B0-92FE-92DF37402107}"/>
    <hyperlink ref="Q36" r:id="rId304" display="https://news.yahoo.com/south-africa-approves-astrazeneca-vaccine-122832754.html" xr:uid="{5B3E3927-112D-4FD2-8D9C-11E2E77C7C94}"/>
    <hyperlink ref="Q18" r:id="rId305" display="https://walltrace.com/2021/02/egypt-recommends-astrazeneca-vaccine-for-emergency-usage/" xr:uid="{C648445E-B2B7-4EAB-A03A-F54DB64FA9EC}"/>
    <hyperlink ref="Q25" r:id="rId306" display="https://www.zawya.com/mena/en/life/story/Kuwait_approves_emergency_use_of_AstraZenecaOxford_COVID19_vaccine-SNG_199063617/" xr:uid="{A735FF02-9650-4E3E-9ED2-178E05A182F9}"/>
    <hyperlink ref="Q70" r:id="rId307" display="https://fox28spokane.com/the-latest-new-zealand-oks-its-1st-coronavirus-vaccine/" xr:uid="{050CA382-8F94-452D-A979-666E67D44D3D}"/>
    <hyperlink ref="Q35" r:id="rId308" display="https://cnnphilippines.com/news/2021/1/28/AstraZeneca-COVID-19-vaccine-emergency-use-approval-FDA.html" xr:uid="{99DA3357-5587-4198-8BDA-8B22C91AC7D8}"/>
    <hyperlink ref="Q43" r:id="rId309" display="https://www.usnews.com/news/world/articles/2021-01-29/vietnam-oks-astrazeneca-vaccine-reports-34-new-covid-19-cases" xr:uid="{887717A1-5512-47C7-955A-B1CB07B5B6AD}"/>
    <hyperlink ref="Q68" r:id="rId310" display="https://www.vietnambreakingnews.com/2021/01/malaysia-conditional-registration-of-pfizer-covid-19-vaccine-approved/" xr:uid="{7691AE39-C2DA-449D-94D1-0D8220B29500}"/>
    <hyperlink ref="Q72" r:id="rId311" display="https://www.arabianbusiness.com/healthcare/455965-oman-approves-pfizer-biontech-coronavirus-vaccine" xr:uid="{1ACC73FB-A4F1-4058-A6A0-B8D7E4F1644C}"/>
    <hyperlink ref="Q77" r:id="rId312" display="https://www.srbija.gov.rs/vest/en/165409/first-shipment-of-pfizer-biontech-vaccine-arrives-in-serbia.php" xr:uid="{F0FA1B65-0A06-472E-8B12-BD00F8A647BF}"/>
    <hyperlink ref="Q79" r:id="rId313" display="https://www.reuters.com/article/us-health-coronavirus-southkorea-idUSKBN2A30EW" xr:uid="{6D830B7C-07FA-42DC-B181-1AAA4C952CD1}"/>
    <hyperlink ref="Q86" r:id="rId314" display="https://emirateswoman.com/dubai-approves-the-pfizer-biontech-vaccine-for-free/" xr:uid="{9352FE91-8758-491D-9E83-A3606A620CC8}"/>
    <hyperlink ref="Q98" r:id="rId315" display="https://www.usnews.com/news/world/articles/2021-02-03/singapore-approves-modernas-covid-19-vaccine-in-asia-first" xr:uid="{6B780582-9770-413E-ABAF-87D4DFAA80CA}"/>
    <hyperlink ref="Q178" r:id="rId316" display="https://news.yahoo.com/azerbaijan-start-covid-19-inoculations-103559339.html" xr:uid="{D0B531B6-9225-4B1C-837A-C596A4DDF363}"/>
    <hyperlink ref="Q200" r:id="rId317" location=":~:text=Serbia%20approves%20China's%20Sinopharm%20vaccine%20for%20use%20BELGRADE,begin%20with%20the%20mass%20immunization%20of%20its%20population." display=":~:text=Serbia%20approves%20China's%20Sinopharm%20vaccine%20for%20use%20BELGRADE,begin%20with%20the%20mass%20immunization%20of%20its%20population." xr:uid="{7C14C924-64C7-43FE-858F-0CCF8546124C}"/>
    <hyperlink ref="V10" r:id="rId318" xr:uid="{75CDA03A-B5F3-4251-B2BD-392C5C0E2247}"/>
    <hyperlink ref="S165" r:id="rId319" xr:uid="{EAE29BB7-65D8-400A-9535-0E7CEE3BD530}"/>
    <hyperlink ref="S114" r:id="rId320" xr:uid="{5851E668-C674-4744-A681-1A37A88007B9}"/>
    <hyperlink ref="U57" r:id="rId321" xr:uid="{4C6959A6-F41D-47BD-B1FE-B92668D15498}"/>
    <hyperlink ref="T47" r:id="rId322" xr:uid="{9F433664-6011-43A5-A2C7-90B944B401F4}"/>
    <hyperlink ref="S78" r:id="rId323" xr:uid="{6942518E-1517-41DA-9FA2-FA44D38BF3DA}"/>
    <hyperlink ref="Q78" r:id="rId324" display="12/14/2020" xr:uid="{540B92D0-6CB4-4AEF-A7D2-00B42DA02477}"/>
    <hyperlink ref="S188" r:id="rId325" xr:uid="{E4002A36-A40A-4E28-9F9D-C70320C18E57}"/>
    <hyperlink ref="S116" r:id="rId326" xr:uid="{8535443E-8B49-49DC-9FB3-891DE0751C56}"/>
    <hyperlink ref="S123" r:id="rId327" xr:uid="{B009AB0C-338C-4E19-93EF-3172B46597E5}"/>
    <hyperlink ref="S83" r:id="rId328" xr:uid="{B2450EEB-9C3E-45EE-87AF-82BC9D78C213}"/>
    <hyperlink ref="S138" r:id="rId329" xr:uid="{95AF06B3-BA1B-4CE1-A3C7-8B7337DED92D}"/>
    <hyperlink ref="S166" r:id="rId330" xr:uid="{510A4610-C5CB-4F72-8BA1-9C6D887F4814}"/>
    <hyperlink ref="S139" r:id="rId331" xr:uid="{CCCEFBAC-5023-474F-9B4B-66777A6C6A9C}"/>
    <hyperlink ref="Q97" r:id="rId332" display="https://www.timeoutdoha.com/news/460576-qatar-to-begin-issuing-moderna-covid-19-vaccine" xr:uid="{9FEA3BB8-2246-4096-A7AD-44B203420299}"/>
    <hyperlink ref="Q140" r:id="rId333" display="http://www.xinhuanet.com/english/asiapacific/2021-02/12/c_139738117.htm" xr:uid="{90F33942-B95F-4042-89A7-9D1D267FC859}"/>
    <hyperlink ref="Q139" r:id="rId334" display="https://sputnikvaccine.com/newsroom/pressreleases/sputnik-v-vaccine-authorized-in-tunisia/" xr:uid="{C46786EE-EB04-4295-BCED-DDEBAA4D5682}"/>
    <hyperlink ref="Q181" r:id="rId335" display="https://news.cgtn.com/news/2021-02-05/Colombia-approves-emergency-use-of-China-s-Sinovac-COVID-19-vaccine-XCZjf656r6/index.html" xr:uid="{FC476679-C68C-4BD2-9F5A-7CEEB135678F}"/>
    <hyperlink ref="Q185" r:id="rId336" display="https://www.reuters.com/article/health-coronavirus-mexico-cansino/update-1-chinas-cansinobio-says-mexico-approves-covid-19-vaccine-for-emergency-use-idUSL1N2KG0NO" xr:uid="{3A262EA9-D72F-49F6-9575-8BFA4840D426}"/>
    <hyperlink ref="Q205" r:id="rId337" display="https://www.reuters.com/article/health-coronavirus-mexico-cansino/update-1-chinas-cansinobio-says-mexico-approves-covid-19-vaccine-for-emergency-use-idUSL1N2KG0NO" xr:uid="{A95D0A8E-0FC7-46EE-91A8-C5A3B1A27EA3}"/>
    <hyperlink ref="Q192" r:id="rId338" display="https://www.cnbc.com/2021/02/06/china-approves-sinovac-biotech-covid-vaccine-for-general-public-use.html" xr:uid="{2D88DAF8-1AB0-4BEC-AB7D-C34EC26F33A2}"/>
    <hyperlink ref="Q17" r:id="rId339" display="1/24/2021" xr:uid="{DA28F981-CE1B-4BB9-90E5-75688F2FB115}"/>
    <hyperlink ref="Q15" r:id="rId340" display="2/15/2021" xr:uid="{14C92BA3-C6FF-4D98-9007-5C2BFCACB337}"/>
    <hyperlink ref="T91" r:id="rId341" xr:uid="{89FAEFE2-7087-4918-90C8-60DFE35366FE}"/>
    <hyperlink ref="S125" r:id="rId342" xr:uid="{4A8450B9-1798-4059-8021-B0F7D4F5A9CB}"/>
    <hyperlink ref="U190" r:id="rId343" xr:uid="{E469E317-979D-4F28-8F6A-1D72C5FE7763}"/>
    <hyperlink ref="S202" r:id="rId344" xr:uid="{E9347A1F-C496-0343-B4C3-019FA8B83DEA}"/>
    <hyperlink ref="S199" r:id="rId345" xr:uid="{72B341FB-07E9-7D4F-9EEF-762754954AE2}"/>
    <hyperlink ref="G199" r:id="rId346" display="https://www.usnews.com/news/world/articles/2021-02-17/senegal-to-get-200-000-doses-of-chinas-sinopharm-vaccine" xr:uid="{893D8477-7ACD-614D-A4CB-480D84F97A28}"/>
    <hyperlink ref="S30" r:id="rId347" xr:uid="{41377602-DCC6-4DE2-B5A2-1E3674186D2B}"/>
    <hyperlink ref="S41" r:id="rId348" xr:uid="{4D2D6F2D-DEBB-4CA9-99FF-1835772380D1}"/>
    <hyperlink ref="S129" r:id="rId349" xr:uid="{C5C77D16-E315-4C39-87B1-F8D71AB867C9}"/>
    <hyperlink ref="U197" r:id="rId350" xr:uid="{55D9B4E6-91E8-4BDD-8C5D-03BBA2989FE3}"/>
    <hyperlink ref="S193" r:id="rId351" xr:uid="{F36AEB7F-F4A1-4920-98D2-019F66AC617D}"/>
    <hyperlink ref="U89" r:id="rId352" xr:uid="{F8595D5C-9C18-4B4C-9920-37100EC7A78C}"/>
    <hyperlink ref="Q7" r:id="rId353" display="2/16/2021" xr:uid="{2DE0E293-F688-40C0-AC92-C53E09E4AD74}"/>
    <hyperlink ref="T20" r:id="rId354" xr:uid="{31387652-1EB6-4D87-B777-DD2CFDD6E62E}"/>
    <hyperlink ref="U91" r:id="rId355" xr:uid="{1B521534-B193-44D9-B8C2-F0D55EF74716}"/>
    <hyperlink ref="S118" r:id="rId356" xr:uid="{0141AC59-ABC2-0E4B-968A-ADAEA404CE36}"/>
    <hyperlink ref="T118" r:id="rId357" xr:uid="{889CCD33-1365-1A47-9A82-EDC013F3BB28}"/>
    <hyperlink ref="S105" r:id="rId358" xr:uid="{219F773C-CCBD-5044-A831-FE9AF6628D91}"/>
  </hyperlinks>
  <pageMargins left="0.7" right="0.7" top="0.75" bottom="0.75" header="0.3" footer="0.3"/>
  <pageSetup orientation="portrait" r:id="rId359"/>
</worksheet>
</file>

<file path=docProps/app.xml><?xml version="1.0" encoding="utf-8"?>
<Properties xmlns="http://schemas.openxmlformats.org/officeDocument/2006/extended-properties" xmlns:vt="http://schemas.openxmlformats.org/officeDocument/2006/docPropsVTypes">
  <Application>Microsoft Excel Online</Application>
  <Manager/>
  <Company>Duke University</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Blen Biru</dc:creator>
  <cp:keywords/>
  <dc:description/>
  <cp:lastModifiedBy>Blen Biru</cp:lastModifiedBy>
  <cp:revision/>
  <dcterms:created xsi:type="dcterms:W3CDTF">2020-08-13T20:48:05Z</dcterms:created>
  <dcterms:modified xsi:type="dcterms:W3CDTF">2021-02-22T22:28:20Z</dcterms:modified>
  <cp:category/>
  <cp:contentStatus/>
</cp:coreProperties>
</file>